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<sst xmlns="http://schemas.openxmlformats.org/spreadsheetml/2006/main" count="25" uniqueCount="25">
  <si>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INCISO ARANCELARIO</t>
  </si>
  <si>
    <t>%        DAI</t>
  </si>
  <si>
    <t>% AD-VALOREM</t>
  </si>
  <si>
    <t>CANTIDAD DE CAJAS</t>
  </si>
  <si>
    <t>CANTIDAD DE PAQUETES POR CAJA</t>
  </si>
  <si>
    <t>CAJETILLAS POR PAQUETE</t>
  </si>
  <si>
    <t>CANTIDAD DE CAJETILLAS</t>
  </si>
  <si>
    <t>CANTIDAD DE CIGARRILLOS POR CAJETILLA</t>
  </si>
  <si>
    <t>CANTIDAD DE CIGARRILLOS</t>
  </si>
  <si>
    <t>IMPUESTO ESPECIFICO POR UNIDAD</t>
  </si>
  <si>
    <t>TOTALES</t>
  </si>
  <si>
    <t xml:space="preserve">Habanos </t>
  </si>
  <si>
    <t>EMPRESA:</t>
  </si>
  <si>
    <t>PERIODO:</t>
  </si>
  <si>
    <t>ANEXO No. 3</t>
  </si>
  <si>
    <t>VALOR CIF (VALOR DE MERCANCIAS +FLETE+SEGURO                  ($)</t>
  </si>
  <si>
    <t>PV. AL PUBLICO (SIN IVA Y ESP.) POR CAJETILLA   ($)</t>
  </si>
  <si>
    <t>TOTAL IMPUESTO ESPECIFICO            ($)</t>
  </si>
  <si>
    <t>IVA DE IMPUESTOS (AD-VALOREM Y ESPECIFICOS)  ($)</t>
  </si>
  <si>
    <t>DESCRIPCION DEL PRODUCTO</t>
  </si>
  <si>
    <t>TOTAL DE        DAI                          ($)</t>
  </si>
  <si>
    <t>TOTAL DE         IVA IMPORTACION   ($)</t>
  </si>
  <si>
    <t>TOTAL AD-VALOREM            ($)</t>
  </si>
  <si>
    <t>TOTAL DE IMPUESTOS (AD-VALOREM + ESPECIFICOS)      ($)</t>
  </si>
  <si>
    <t>ESTIMACION DE TRIBUTOS POR IMPORTACION DE PRODUCTOS DEL TABACO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</si>
</sst>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b/>
      <sz val="11"/>
      <name val="Calibri"/>
      <family val="2"/>
    </font>
    <font>
      <b/>
      <sz val="2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5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10"/>
      <name val="Calibri"/>
      <family val="2"/>
    </font>
    <font>
      <b/>
      <sz val="2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9"/>
      <color theme="1"/>
      <name val="Calibri"/>
      <family val="2"/>
    </font>
    <font>
      <b/>
      <sz val="28"/>
      <color theme="1"/>
      <name val="Calibri"/>
      <family val="2"/>
    </font>
    <font>
      <b/>
      <sz val="11"/>
      <color theme="0" tint="-0.24997000396251678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2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4" fillId="0" borderId="0" xfId="0" applyFont="1" applyAlignment="1">
      <alignment/>
    </xf>
    <xf numFmtId="0" fontId="26" fillId="0" borderId="12" xfId="0" applyFont="1" applyBorder="1" applyAlignment="1">
      <alignment/>
    </xf>
    <xf numFmtId="44" fontId="26" fillId="0" borderId="12" xfId="48" applyFont="1" applyBorder="1" applyAlignment="1">
      <alignment/>
    </xf>
    <xf numFmtId="9" fontId="26" fillId="0" borderId="12" xfId="0" applyNumberFormat="1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44" fontId="26" fillId="0" borderId="12" xfId="0" applyNumberFormat="1" applyFont="1" applyBorder="1" applyAlignment="1">
      <alignment/>
    </xf>
    <xf numFmtId="0" fontId="26" fillId="0" borderId="13" xfId="0" applyFont="1" applyBorder="1" applyAlignment="1">
      <alignment/>
    </xf>
    <xf numFmtId="44" fontId="26" fillId="0" borderId="14" xfId="48" applyFont="1" applyBorder="1" applyAlignment="1">
      <alignment/>
    </xf>
    <xf numFmtId="0" fontId="26" fillId="0" borderId="14" xfId="0" applyFont="1" applyBorder="1" applyAlignment="1">
      <alignment/>
    </xf>
    <xf numFmtId="9" fontId="26" fillId="0" borderId="14" xfId="0" applyNumberFormat="1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/>
    </xf>
    <xf numFmtId="44" fontId="45" fillId="33" borderId="11" xfId="0" applyNumberFormat="1" applyFont="1" applyFill="1" applyBorder="1" applyAlignment="1">
      <alignment/>
    </xf>
    <xf numFmtId="0" fontId="45" fillId="0" borderId="11" xfId="0" applyFont="1" applyBorder="1" applyAlignment="1">
      <alignment/>
    </xf>
    <xf numFmtId="0" fontId="46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43" fillId="34" borderId="10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/>
    </xf>
    <xf numFmtId="0" fontId="26" fillId="0" borderId="17" xfId="0" applyFont="1" applyBorder="1" applyAlignment="1">
      <alignment/>
    </xf>
    <xf numFmtId="9" fontId="26" fillId="0" borderId="17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showGridLines="0" tabSelected="1" zoomScale="55" zoomScaleNormal="55" zoomScalePageLayoutView="0" workbookViewId="0" topLeftCell="A1">
      <selection activeCell="A3" sqref="A3:S3"/>
    </sheetView>
  </sheetViews>
  <sheetFormatPr defaultColWidth="11.421875" defaultRowHeight="15"/>
  <cols>
    <col min="1" max="1" width="14.8515625" style="0" customWidth="1"/>
    <col min="2" max="2" width="18.421875" style="0" customWidth="1"/>
    <col min="3" max="3" width="17.57421875" style="0" customWidth="1"/>
    <col min="4" max="4" width="6.8515625" style="0" customWidth="1"/>
    <col min="5" max="5" width="12.57421875" style="0" bestFit="1" customWidth="1"/>
    <col min="6" max="6" width="12.140625" style="0" customWidth="1"/>
    <col min="7" max="7" width="19.8515625" style="0" bestFit="1" customWidth="1"/>
    <col min="8" max="8" width="18.8515625" style="0" bestFit="1" customWidth="1"/>
    <col min="9" max="9" width="17.00390625" style="0" bestFit="1" customWidth="1"/>
    <col min="10" max="10" width="14.28125" style="0" customWidth="1"/>
    <col min="11" max="11" width="13.57421875" style="0" customWidth="1"/>
    <col min="13" max="13" width="11.57421875" style="0" bestFit="1" customWidth="1"/>
    <col min="14" max="14" width="16.8515625" style="0" customWidth="1"/>
    <col min="15" max="15" width="11.57421875" style="0" bestFit="1" customWidth="1"/>
    <col min="17" max="17" width="23.00390625" style="0" customWidth="1"/>
    <col min="18" max="18" width="24.28125" style="0" customWidth="1"/>
    <col min="19" max="19" width="23.57421875" style="0" customWidth="1"/>
  </cols>
  <sheetData>
    <row r="1" ht="36">
      <c r="Q1" s="5" t="s">
        <v>14</v>
      </c>
    </row>
    <row r="2" ht="36">
      <c r="Q2" s="5"/>
    </row>
    <row r="3" spans="1:19" ht="33.75">
      <c r="A3" s="26" t="s">
        <v>24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ht="21">
      <c r="A4" s="1" t="s">
        <v>12</v>
      </c>
    </row>
    <row r="5" ht="21">
      <c r="A5" s="1" t="s">
        <v>13</v>
      </c>
    </row>
    <row r="6" ht="21">
      <c r="A6" s="1"/>
    </row>
    <row r="8" spans="1:19" ht="72.75" thickBot="1">
      <c r="A8" s="19" t="s">
        <v>19</v>
      </c>
      <c r="B8" s="20" t="s">
        <v>15</v>
      </c>
      <c r="C8" s="19" t="s">
        <v>0</v>
      </c>
      <c r="D8" s="19" t="s">
        <v>1</v>
      </c>
      <c r="E8" s="19" t="s">
        <v>20</v>
      </c>
      <c r="F8" s="19" t="s">
        <v>21</v>
      </c>
      <c r="G8" s="22" t="s">
        <v>16</v>
      </c>
      <c r="H8" s="22" t="s">
        <v>2</v>
      </c>
      <c r="I8" s="22" t="s">
        <v>3</v>
      </c>
      <c r="J8" s="22" t="s">
        <v>4</v>
      </c>
      <c r="K8" s="22" t="s">
        <v>5</v>
      </c>
      <c r="L8" s="2" t="s">
        <v>6</v>
      </c>
      <c r="M8" s="3" t="s">
        <v>22</v>
      </c>
      <c r="N8" s="22" t="s">
        <v>7</v>
      </c>
      <c r="O8" s="2" t="s">
        <v>8</v>
      </c>
      <c r="P8" s="22" t="s">
        <v>9</v>
      </c>
      <c r="Q8" s="3" t="s">
        <v>17</v>
      </c>
      <c r="R8" s="3" t="s">
        <v>23</v>
      </c>
      <c r="S8" s="3" t="s">
        <v>18</v>
      </c>
    </row>
    <row r="9" spans="1:19" s="21" customFormat="1" ht="15">
      <c r="A9" s="6"/>
      <c r="B9" s="7"/>
      <c r="C9" s="6"/>
      <c r="D9" s="6"/>
      <c r="E9" s="6"/>
      <c r="F9" s="6"/>
      <c r="G9" s="7">
        <v>1.44</v>
      </c>
      <c r="H9" s="8">
        <v>0.39</v>
      </c>
      <c r="I9" s="9">
        <v>35</v>
      </c>
      <c r="J9" s="9">
        <v>50</v>
      </c>
      <c r="K9" s="9">
        <v>10</v>
      </c>
      <c r="L9" s="9">
        <f>+I9*J9*K9</f>
        <v>17500</v>
      </c>
      <c r="M9" s="7">
        <f>+G9*H9*L9</f>
        <v>9828</v>
      </c>
      <c r="N9" s="9">
        <v>20</v>
      </c>
      <c r="O9" s="9">
        <f>+L9*N9</f>
        <v>350000</v>
      </c>
      <c r="P9" s="9">
        <v>0.0225</v>
      </c>
      <c r="Q9" s="7">
        <f>+P9*O9</f>
        <v>7875</v>
      </c>
      <c r="R9" s="10">
        <f>+M9+Q9</f>
        <v>17703</v>
      </c>
      <c r="S9" s="7">
        <f>+(R9+Q9)*0.13</f>
        <v>3325.1400000000003</v>
      </c>
    </row>
    <row r="10" spans="1:19" ht="15">
      <c r="A10" s="11" t="s">
        <v>11</v>
      </c>
      <c r="B10" s="12"/>
      <c r="C10" s="13"/>
      <c r="D10" s="13"/>
      <c r="E10" s="13"/>
      <c r="F10" s="13"/>
      <c r="G10" s="12"/>
      <c r="H10" s="14">
        <v>1</v>
      </c>
      <c r="I10" s="15"/>
      <c r="J10" s="15"/>
      <c r="K10" s="15"/>
      <c r="L10" s="9">
        <f aca="true" t="shared" si="0" ref="L10:L15">+I10*J10*K10</f>
        <v>0</v>
      </c>
      <c r="M10" s="7">
        <f aca="true" t="shared" si="1" ref="M10:M15">+G10*H10*L10</f>
        <v>0</v>
      </c>
      <c r="N10" s="15"/>
      <c r="O10" s="9">
        <f aca="true" t="shared" si="2" ref="O10:O15">+L10*N10</f>
        <v>0</v>
      </c>
      <c r="P10" s="15"/>
      <c r="Q10" s="7">
        <f aca="true" t="shared" si="3" ref="Q10:Q15">+P10*O10</f>
        <v>0</v>
      </c>
      <c r="R10" s="10">
        <f aca="true" t="shared" si="4" ref="R10:R15">+M10+Q10</f>
        <v>0</v>
      </c>
      <c r="S10" s="7">
        <f aca="true" t="shared" si="5" ref="S10:S15">+(R10+Q10)*0.13</f>
        <v>0</v>
      </c>
    </row>
    <row r="11" spans="1:19" ht="15">
      <c r="A11" s="16"/>
      <c r="B11" s="12"/>
      <c r="C11" s="13"/>
      <c r="D11" s="13"/>
      <c r="E11" s="13"/>
      <c r="F11" s="13"/>
      <c r="G11" s="12"/>
      <c r="H11" s="14"/>
      <c r="I11" s="15"/>
      <c r="J11" s="15"/>
      <c r="K11" s="15"/>
      <c r="L11" s="9">
        <f t="shared" si="0"/>
        <v>0</v>
      </c>
      <c r="M11" s="7">
        <f t="shared" si="1"/>
        <v>0</v>
      </c>
      <c r="N11" s="15"/>
      <c r="O11" s="9">
        <f t="shared" si="2"/>
        <v>0</v>
      </c>
      <c r="P11" s="15"/>
      <c r="Q11" s="7">
        <f t="shared" si="3"/>
        <v>0</v>
      </c>
      <c r="R11" s="10">
        <f t="shared" si="4"/>
        <v>0</v>
      </c>
      <c r="S11" s="7">
        <f t="shared" si="5"/>
        <v>0</v>
      </c>
    </row>
    <row r="12" spans="1:19" ht="15">
      <c r="A12" s="16"/>
      <c r="B12" s="12"/>
      <c r="C12" s="13"/>
      <c r="D12" s="13"/>
      <c r="E12" s="13"/>
      <c r="F12" s="13"/>
      <c r="G12" s="12"/>
      <c r="H12" s="14"/>
      <c r="I12" s="15"/>
      <c r="J12" s="15"/>
      <c r="K12" s="15"/>
      <c r="L12" s="9">
        <f t="shared" si="0"/>
        <v>0</v>
      </c>
      <c r="M12" s="7">
        <f t="shared" si="1"/>
        <v>0</v>
      </c>
      <c r="N12" s="15"/>
      <c r="O12" s="9">
        <f t="shared" si="2"/>
        <v>0</v>
      </c>
      <c r="P12" s="15"/>
      <c r="Q12" s="7">
        <f t="shared" si="3"/>
        <v>0</v>
      </c>
      <c r="R12" s="10">
        <f t="shared" si="4"/>
        <v>0</v>
      </c>
      <c r="S12" s="7">
        <f t="shared" si="5"/>
        <v>0</v>
      </c>
    </row>
    <row r="13" spans="1:19" ht="15">
      <c r="A13" s="16"/>
      <c r="B13" s="12"/>
      <c r="C13" s="13"/>
      <c r="D13" s="13"/>
      <c r="E13" s="13"/>
      <c r="F13" s="13"/>
      <c r="G13" s="12"/>
      <c r="H13" s="14"/>
      <c r="I13" s="15"/>
      <c r="J13" s="15"/>
      <c r="K13" s="15"/>
      <c r="L13" s="9">
        <f t="shared" si="0"/>
        <v>0</v>
      </c>
      <c r="M13" s="7">
        <f t="shared" si="1"/>
        <v>0</v>
      </c>
      <c r="N13" s="15"/>
      <c r="O13" s="9">
        <f t="shared" si="2"/>
        <v>0</v>
      </c>
      <c r="P13" s="15"/>
      <c r="Q13" s="7">
        <f t="shared" si="3"/>
        <v>0</v>
      </c>
      <c r="R13" s="10">
        <f t="shared" si="4"/>
        <v>0</v>
      </c>
      <c r="S13" s="7">
        <f t="shared" si="5"/>
        <v>0</v>
      </c>
    </row>
    <row r="14" spans="1:19" ht="15">
      <c r="A14" s="16"/>
      <c r="B14" s="12"/>
      <c r="C14" s="13"/>
      <c r="D14" s="13"/>
      <c r="E14" s="13"/>
      <c r="F14" s="13"/>
      <c r="G14" s="12"/>
      <c r="H14" s="14"/>
      <c r="I14" s="15"/>
      <c r="J14" s="15"/>
      <c r="K14" s="15"/>
      <c r="L14" s="9">
        <f t="shared" si="0"/>
        <v>0</v>
      </c>
      <c r="M14" s="7">
        <f t="shared" si="1"/>
        <v>0</v>
      </c>
      <c r="N14" s="15"/>
      <c r="O14" s="9">
        <f t="shared" si="2"/>
        <v>0</v>
      </c>
      <c r="P14" s="15"/>
      <c r="Q14" s="7">
        <f t="shared" si="3"/>
        <v>0</v>
      </c>
      <c r="R14" s="10">
        <f t="shared" si="4"/>
        <v>0</v>
      </c>
      <c r="S14" s="7">
        <f t="shared" si="5"/>
        <v>0</v>
      </c>
    </row>
    <row r="15" spans="1:19" ht="15.75" thickBot="1">
      <c r="A15" s="23"/>
      <c r="B15" s="24"/>
      <c r="C15" s="24"/>
      <c r="D15" s="24"/>
      <c r="E15" s="24"/>
      <c r="F15" s="24"/>
      <c r="G15" s="24"/>
      <c r="H15" s="25"/>
      <c r="I15" s="24"/>
      <c r="J15" s="24"/>
      <c r="K15" s="24"/>
      <c r="L15" s="9">
        <f t="shared" si="0"/>
        <v>0</v>
      </c>
      <c r="M15" s="7">
        <f t="shared" si="1"/>
        <v>0</v>
      </c>
      <c r="N15" s="24"/>
      <c r="O15" s="9">
        <f t="shared" si="2"/>
        <v>0</v>
      </c>
      <c r="P15" s="24"/>
      <c r="Q15" s="7">
        <f t="shared" si="3"/>
        <v>0</v>
      </c>
      <c r="R15" s="10">
        <f t="shared" si="4"/>
        <v>0</v>
      </c>
      <c r="S15" s="7">
        <f t="shared" si="5"/>
        <v>0</v>
      </c>
    </row>
    <row r="16" spans="1:19" ht="16.5" thickBot="1" thickTop="1">
      <c r="A16" s="4" t="s">
        <v>10</v>
      </c>
      <c r="B16" s="17">
        <f>SUM(B9:B15)</f>
        <v>0</v>
      </c>
      <c r="C16" s="18"/>
      <c r="D16" s="18"/>
      <c r="E16" s="17">
        <f>SUM(E9:E15)</f>
        <v>0</v>
      </c>
      <c r="F16" s="17">
        <f>SUM(F9:F15)</f>
        <v>0</v>
      </c>
      <c r="G16" s="18"/>
      <c r="H16" s="18"/>
      <c r="I16" s="18"/>
      <c r="J16" s="18"/>
      <c r="K16" s="18"/>
      <c r="L16" s="18"/>
      <c r="M16" s="17">
        <f>SUM(M9:M15)</f>
        <v>9828</v>
      </c>
      <c r="N16" s="18"/>
      <c r="O16" s="18"/>
      <c r="P16" s="18"/>
      <c r="Q16" s="17">
        <f>SUM(Q9:Q15)</f>
        <v>7875</v>
      </c>
      <c r="R16" s="17">
        <f>SUM(R9:R15)</f>
        <v>17703</v>
      </c>
      <c r="S16" s="17">
        <f>SUM(S9:S15)</f>
        <v>3325.1400000000003</v>
      </c>
    </row>
    <row r="17" ht="15.75" thickTop="1"/>
  </sheetData>
  <sheetProtection/>
  <mergeCells count="1">
    <mergeCell ref="A3:S3"/>
  </mergeCells>
  <printOptions/>
  <pageMargins left="0.39" right="0.16" top="0.7480314960629921" bottom="0.7480314960629921" header="0.31496062992125984" footer="0.31496062992125984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margarita.mendoza</dc:creator>
  <cp:keywords/>
  <dc:description/>
  <cp:lastModifiedBy>carlos.valladares</cp:lastModifiedBy>
  <cp:lastPrinted>2011-08-30T18:26:30Z</cp:lastPrinted>
  <dcterms:created xsi:type="dcterms:W3CDTF">2011-08-16T19:54:52Z</dcterms:created>
  <dcterms:modified xsi:type="dcterms:W3CDTF">2012-10-30T19:45:13Z</dcterms:modified>
  <cp:category/>
  <cp:version/>
  <cp:contentType/>
  <cp:contentStatus/>
</cp:coreProperties>
</file>