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<sst xmlns="http://schemas.openxmlformats.org/spreadsheetml/2006/main" count="26" uniqueCount="26">
  <si>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INCISO ARANCELARIO</t>
  </si>
  <si>
    <t>CANTIDAD DE BULTOS</t>
  </si>
  <si>
    <t>UNIDADES POR BULTO</t>
  </si>
  <si>
    <t>CONTENIDO POR UNIDAD (LITROS)</t>
  </si>
  <si>
    <t>VALOR CIF (VALOR DE MERCANCIAS +FLETE+SEGURO)</t>
  </si>
  <si>
    <t>WHISKY</t>
  </si>
  <si>
    <t>CANTIDADES DE UNIDADES</t>
  </si>
  <si>
    <t>CANTIDAD DE LITROS</t>
  </si>
  <si>
    <t>FACTOR</t>
  </si>
  <si>
    <t>LITROS POR PORCENTAJE ALCOHOLICO</t>
  </si>
  <si>
    <t>%        DAI</t>
  </si>
  <si>
    <t>TOTALES</t>
  </si>
  <si>
    <t>ANEXO No. 2</t>
  </si>
  <si>
    <t>EMPRESA:</t>
  </si>
  <si>
    <t>PERIODO:</t>
  </si>
  <si>
    <t>DESCRIPCION DEL PRODUCTO</t>
  </si>
  <si>
    <t>PORCENTAJE ALCOHÓLICO  (%)</t>
  </si>
  <si>
    <t>PRECIO VENTA AL PUBLICO SIN TRIBUTOS ($)</t>
  </si>
  <si>
    <t>PORCENTAJE IMPUESTO AD-VALOREM      (%)</t>
  </si>
  <si>
    <t>TOTAL DE IMPUESTO ESPECIFICO     ($)</t>
  </si>
  <si>
    <t>TOTAL DE         DAI                            ($)</t>
  </si>
  <si>
    <t>TOTAL DE         IVA IMPORTACION ($)</t>
  </si>
  <si>
    <t>TOTAL DE IMPUESTO AD-VALOREM (cantidad de unidades por % ad-valorem)               ($)</t>
  </si>
  <si>
    <t>TOTAL DE IMPUESTOS ESPECIFICOS Y AD-VALOREM   ($)</t>
  </si>
  <si>
    <t>IVA DE ESPECIFICOS Y AD-VALOREM     ($)</t>
  </si>
  <si>
    <t>ESTIMACION DE TRIBUTOS POR IMPORTACION DE BEBIDAS ALCOHÓLICAS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</si>
</sst>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b/>
      <sz val="2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26"/>
      <color theme="1"/>
      <name val="Calibri"/>
      <family val="2"/>
    </font>
    <font>
      <b/>
      <sz val="11"/>
      <color theme="0" tint="-0.24997000396251678"/>
      <name val="Calibri"/>
      <family val="2"/>
    </font>
    <font>
      <b/>
      <sz val="2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44" fontId="5" fillId="0" borderId="11" xfId="48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44" fontId="5" fillId="0" borderId="11" xfId="48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27" fillId="0" borderId="11" xfId="0" applyFont="1" applyBorder="1" applyAlignment="1">
      <alignment/>
    </xf>
    <xf numFmtId="44" fontId="27" fillId="0" borderId="11" xfId="48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9" fontId="27" fillId="0" borderId="11" xfId="0" applyNumberFormat="1" applyFont="1" applyBorder="1" applyAlignment="1">
      <alignment horizontal="center" vertical="center"/>
    </xf>
    <xf numFmtId="44" fontId="27" fillId="0" borderId="11" xfId="0" applyNumberFormat="1" applyFont="1" applyBorder="1" applyAlignment="1">
      <alignment/>
    </xf>
    <xf numFmtId="165" fontId="27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44" fontId="27" fillId="0" borderId="11" xfId="48" applyFont="1" applyBorder="1" applyAlignment="1">
      <alignment horizontal="center"/>
    </xf>
    <xf numFmtId="9" fontId="27" fillId="0" borderId="11" xfId="0" applyNumberFormat="1" applyFont="1" applyBorder="1" applyAlignment="1">
      <alignment horizontal="center"/>
    </xf>
    <xf numFmtId="44" fontId="27" fillId="0" borderId="11" xfId="0" applyNumberFormat="1" applyFont="1" applyBorder="1" applyAlignment="1">
      <alignment horizontal="center"/>
    </xf>
    <xf numFmtId="44" fontId="47" fillId="33" borderId="12" xfId="0" applyNumberFormat="1" applyFont="1" applyFill="1" applyBorder="1" applyAlignment="1">
      <alignment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zoomScale="55" zoomScaleNormal="55" zoomScalePageLayoutView="0" workbookViewId="0" topLeftCell="A1">
      <selection activeCell="A2" sqref="A2:T2"/>
    </sheetView>
  </sheetViews>
  <sheetFormatPr defaultColWidth="11.421875" defaultRowHeight="15"/>
  <cols>
    <col min="1" max="1" width="13.28125" style="0" customWidth="1"/>
    <col min="2" max="2" width="14.28125" style="0" customWidth="1"/>
    <col min="3" max="3" width="12.140625" style="0" customWidth="1"/>
    <col min="4" max="4" width="6.7109375" style="0" customWidth="1"/>
    <col min="5" max="5" width="12.57421875" style="0" bestFit="1" customWidth="1"/>
    <col min="6" max="6" width="12.140625" style="0" customWidth="1"/>
    <col min="13" max="13" width="11.57421875" style="0" bestFit="1" customWidth="1"/>
    <col min="15" max="15" width="11.57421875" style="0" bestFit="1" customWidth="1"/>
    <col min="18" max="18" width="12.421875" style="0" customWidth="1"/>
    <col min="19" max="19" width="11.57421875" style="0" bestFit="1" customWidth="1"/>
  </cols>
  <sheetData>
    <row r="1" spans="18:19" ht="36">
      <c r="R1" s="31" t="s">
        <v>12</v>
      </c>
      <c r="S1" s="17"/>
    </row>
    <row r="2" spans="1:20" ht="33.7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21">
      <c r="A3" s="2" t="s">
        <v>13</v>
      </c>
    </row>
    <row r="4" ht="21">
      <c r="A4" s="2" t="s">
        <v>14</v>
      </c>
    </row>
    <row r="7" spans="1:20" s="1" customFormat="1" ht="90" thickBot="1">
      <c r="A7" s="32" t="s">
        <v>15</v>
      </c>
      <c r="B7" s="33" t="s">
        <v>4</v>
      </c>
      <c r="C7" s="32" t="s">
        <v>0</v>
      </c>
      <c r="D7" s="32" t="s">
        <v>10</v>
      </c>
      <c r="E7" s="4" t="s">
        <v>20</v>
      </c>
      <c r="F7" s="4" t="s">
        <v>21</v>
      </c>
      <c r="G7" s="32" t="s">
        <v>8</v>
      </c>
      <c r="H7" s="32" t="s">
        <v>16</v>
      </c>
      <c r="I7" s="32" t="s">
        <v>1</v>
      </c>
      <c r="J7" s="32" t="s">
        <v>2</v>
      </c>
      <c r="K7" s="32" t="s">
        <v>3</v>
      </c>
      <c r="L7" s="3" t="s">
        <v>6</v>
      </c>
      <c r="M7" s="3" t="s">
        <v>7</v>
      </c>
      <c r="N7" s="3" t="s">
        <v>9</v>
      </c>
      <c r="O7" s="4" t="s">
        <v>19</v>
      </c>
      <c r="P7" s="32" t="s">
        <v>17</v>
      </c>
      <c r="Q7" s="32" t="s">
        <v>18</v>
      </c>
      <c r="R7" s="4" t="s">
        <v>22</v>
      </c>
      <c r="S7" s="4" t="s">
        <v>23</v>
      </c>
      <c r="T7" s="4" t="s">
        <v>24</v>
      </c>
    </row>
    <row r="8" spans="1:20" ht="15">
      <c r="A8" s="18" t="s">
        <v>5</v>
      </c>
      <c r="B8" s="19">
        <v>15000</v>
      </c>
      <c r="C8" s="20">
        <v>22083090</v>
      </c>
      <c r="D8" s="21">
        <v>0.3</v>
      </c>
      <c r="E8" s="22">
        <f>+D8*B8</f>
        <v>4500</v>
      </c>
      <c r="F8" s="19">
        <f>+(E8+B8)*0.13</f>
        <v>2535</v>
      </c>
      <c r="G8" s="23">
        <v>0.16</v>
      </c>
      <c r="H8" s="24">
        <v>40</v>
      </c>
      <c r="I8" s="24">
        <v>12</v>
      </c>
      <c r="J8" s="24">
        <v>360</v>
      </c>
      <c r="K8" s="25">
        <v>0.75</v>
      </c>
      <c r="L8" s="24">
        <f>+I8*J8</f>
        <v>4320</v>
      </c>
      <c r="M8" s="24">
        <f>+L8*K8</f>
        <v>3240</v>
      </c>
      <c r="N8" s="24">
        <f>+M8*H8</f>
        <v>129600</v>
      </c>
      <c r="O8" s="26">
        <f>+N8*G8</f>
        <v>20736</v>
      </c>
      <c r="P8" s="26">
        <v>18.5</v>
      </c>
      <c r="Q8" s="27">
        <v>0.08</v>
      </c>
      <c r="R8" s="26">
        <f>+P8*L8*Q8</f>
        <v>6393.6</v>
      </c>
      <c r="S8" s="28">
        <f>+O8+R8</f>
        <v>27129.6</v>
      </c>
      <c r="T8" s="26">
        <f>+S8*0.13</f>
        <v>3526.848</v>
      </c>
    </row>
    <row r="9" spans="1:20" ht="15">
      <c r="A9" s="5"/>
      <c r="B9" s="6"/>
      <c r="C9" s="7"/>
      <c r="D9" s="8"/>
      <c r="E9" s="22">
        <f aca="true" t="shared" si="0" ref="E9:E19">+D9*B9</f>
        <v>0</v>
      </c>
      <c r="F9" s="19">
        <f aca="true" t="shared" si="1" ref="F9:F19">+(E9+B9)*0.13</f>
        <v>0</v>
      </c>
      <c r="G9" s="9"/>
      <c r="H9" s="10"/>
      <c r="I9" s="10"/>
      <c r="J9" s="10"/>
      <c r="K9" s="11"/>
      <c r="L9" s="24">
        <f aca="true" t="shared" si="2" ref="L9:L19">+I9*J9</f>
        <v>0</v>
      </c>
      <c r="M9" s="24">
        <f aca="true" t="shared" si="3" ref="M9:M19">+L9*K9</f>
        <v>0</v>
      </c>
      <c r="N9" s="24">
        <f aca="true" t="shared" si="4" ref="N9:N19">+M9*H9</f>
        <v>0</v>
      </c>
      <c r="O9" s="26">
        <f aca="true" t="shared" si="5" ref="O9:O19">+N9*G9</f>
        <v>0</v>
      </c>
      <c r="P9" s="12"/>
      <c r="Q9" s="13"/>
      <c r="R9" s="26">
        <f aca="true" t="shared" si="6" ref="R9:R19">+P9*L9*Q9</f>
        <v>0</v>
      </c>
      <c r="S9" s="28">
        <f aca="true" t="shared" si="7" ref="S9:S19">+O9+R9</f>
        <v>0</v>
      </c>
      <c r="T9" s="26">
        <f aca="true" t="shared" si="8" ref="T9:T19">+S9*0.13</f>
        <v>0</v>
      </c>
    </row>
    <row r="10" spans="1:20" ht="15">
      <c r="A10" s="5"/>
      <c r="B10" s="6"/>
      <c r="C10" s="7"/>
      <c r="D10" s="8"/>
      <c r="E10" s="22">
        <f t="shared" si="0"/>
        <v>0</v>
      </c>
      <c r="F10" s="19">
        <f t="shared" si="1"/>
        <v>0</v>
      </c>
      <c r="G10" s="9"/>
      <c r="H10" s="10"/>
      <c r="I10" s="10"/>
      <c r="J10" s="10"/>
      <c r="K10" s="11"/>
      <c r="L10" s="24">
        <f t="shared" si="2"/>
        <v>0</v>
      </c>
      <c r="M10" s="24">
        <f t="shared" si="3"/>
        <v>0</v>
      </c>
      <c r="N10" s="24">
        <f t="shared" si="4"/>
        <v>0</v>
      </c>
      <c r="O10" s="26">
        <f t="shared" si="5"/>
        <v>0</v>
      </c>
      <c r="P10" s="12"/>
      <c r="Q10" s="13"/>
      <c r="R10" s="26">
        <f t="shared" si="6"/>
        <v>0</v>
      </c>
      <c r="S10" s="28">
        <f t="shared" si="7"/>
        <v>0</v>
      </c>
      <c r="T10" s="26">
        <f t="shared" si="8"/>
        <v>0</v>
      </c>
    </row>
    <row r="11" spans="1:20" ht="15">
      <c r="A11" s="5"/>
      <c r="B11" s="6"/>
      <c r="C11" s="7"/>
      <c r="D11" s="8"/>
      <c r="E11" s="22">
        <f t="shared" si="0"/>
        <v>0</v>
      </c>
      <c r="F11" s="19">
        <f t="shared" si="1"/>
        <v>0</v>
      </c>
      <c r="G11" s="9"/>
      <c r="H11" s="10"/>
      <c r="I11" s="10"/>
      <c r="J11" s="10"/>
      <c r="K11" s="11"/>
      <c r="L11" s="24">
        <f t="shared" si="2"/>
        <v>0</v>
      </c>
      <c r="M11" s="24">
        <f t="shared" si="3"/>
        <v>0</v>
      </c>
      <c r="N11" s="24">
        <f t="shared" si="4"/>
        <v>0</v>
      </c>
      <c r="O11" s="26">
        <f t="shared" si="5"/>
        <v>0</v>
      </c>
      <c r="P11" s="12"/>
      <c r="Q11" s="13"/>
      <c r="R11" s="26">
        <f t="shared" si="6"/>
        <v>0</v>
      </c>
      <c r="S11" s="28">
        <f t="shared" si="7"/>
        <v>0</v>
      </c>
      <c r="T11" s="26">
        <f t="shared" si="8"/>
        <v>0</v>
      </c>
    </row>
    <row r="12" spans="1:20" ht="15">
      <c r="A12" s="5"/>
      <c r="B12" s="6"/>
      <c r="C12" s="7"/>
      <c r="D12" s="8"/>
      <c r="E12" s="22">
        <f t="shared" si="0"/>
        <v>0</v>
      </c>
      <c r="F12" s="19">
        <f t="shared" si="1"/>
        <v>0</v>
      </c>
      <c r="G12" s="9"/>
      <c r="H12" s="10"/>
      <c r="I12" s="10"/>
      <c r="J12" s="10"/>
      <c r="K12" s="11"/>
      <c r="L12" s="24">
        <f t="shared" si="2"/>
        <v>0</v>
      </c>
      <c r="M12" s="24">
        <f t="shared" si="3"/>
        <v>0</v>
      </c>
      <c r="N12" s="24">
        <f t="shared" si="4"/>
        <v>0</v>
      </c>
      <c r="O12" s="26">
        <f t="shared" si="5"/>
        <v>0</v>
      </c>
      <c r="P12" s="12"/>
      <c r="Q12" s="13"/>
      <c r="R12" s="26">
        <f t="shared" si="6"/>
        <v>0</v>
      </c>
      <c r="S12" s="28">
        <f t="shared" si="7"/>
        <v>0</v>
      </c>
      <c r="T12" s="26">
        <f t="shared" si="8"/>
        <v>0</v>
      </c>
    </row>
    <row r="13" spans="1:20" ht="15">
      <c r="A13" s="5"/>
      <c r="B13" s="6"/>
      <c r="C13" s="7"/>
      <c r="D13" s="8"/>
      <c r="E13" s="22">
        <f t="shared" si="0"/>
        <v>0</v>
      </c>
      <c r="F13" s="19">
        <f t="shared" si="1"/>
        <v>0</v>
      </c>
      <c r="G13" s="9"/>
      <c r="H13" s="10"/>
      <c r="I13" s="10"/>
      <c r="J13" s="10"/>
      <c r="K13" s="11"/>
      <c r="L13" s="24">
        <f t="shared" si="2"/>
        <v>0</v>
      </c>
      <c r="M13" s="24">
        <f t="shared" si="3"/>
        <v>0</v>
      </c>
      <c r="N13" s="24">
        <f t="shared" si="4"/>
        <v>0</v>
      </c>
      <c r="O13" s="26">
        <f t="shared" si="5"/>
        <v>0</v>
      </c>
      <c r="P13" s="12"/>
      <c r="Q13" s="13"/>
      <c r="R13" s="26">
        <f t="shared" si="6"/>
        <v>0</v>
      </c>
      <c r="S13" s="28">
        <f t="shared" si="7"/>
        <v>0</v>
      </c>
      <c r="T13" s="26">
        <f t="shared" si="8"/>
        <v>0</v>
      </c>
    </row>
    <row r="14" spans="1:20" ht="15">
      <c r="A14" s="5"/>
      <c r="B14" s="6"/>
      <c r="C14" s="7"/>
      <c r="D14" s="8"/>
      <c r="E14" s="22">
        <f t="shared" si="0"/>
        <v>0</v>
      </c>
      <c r="F14" s="19">
        <f t="shared" si="1"/>
        <v>0</v>
      </c>
      <c r="G14" s="9"/>
      <c r="H14" s="10"/>
      <c r="I14" s="10"/>
      <c r="J14" s="10"/>
      <c r="K14" s="11"/>
      <c r="L14" s="24">
        <f t="shared" si="2"/>
        <v>0</v>
      </c>
      <c r="M14" s="24">
        <f t="shared" si="3"/>
        <v>0</v>
      </c>
      <c r="N14" s="24">
        <f t="shared" si="4"/>
        <v>0</v>
      </c>
      <c r="O14" s="26">
        <f t="shared" si="5"/>
        <v>0</v>
      </c>
      <c r="P14" s="12"/>
      <c r="Q14" s="13"/>
      <c r="R14" s="26">
        <f t="shared" si="6"/>
        <v>0</v>
      </c>
      <c r="S14" s="28">
        <f t="shared" si="7"/>
        <v>0</v>
      </c>
      <c r="T14" s="26">
        <f t="shared" si="8"/>
        <v>0</v>
      </c>
    </row>
    <row r="15" spans="1:20" ht="15">
      <c r="A15" s="5"/>
      <c r="B15" s="6"/>
      <c r="C15" s="7"/>
      <c r="D15" s="8"/>
      <c r="E15" s="22">
        <f t="shared" si="0"/>
        <v>0</v>
      </c>
      <c r="F15" s="19">
        <f t="shared" si="1"/>
        <v>0</v>
      </c>
      <c r="G15" s="9"/>
      <c r="H15" s="10"/>
      <c r="I15" s="10"/>
      <c r="J15" s="10"/>
      <c r="K15" s="11"/>
      <c r="L15" s="24">
        <f t="shared" si="2"/>
        <v>0</v>
      </c>
      <c r="M15" s="24">
        <f t="shared" si="3"/>
        <v>0</v>
      </c>
      <c r="N15" s="24">
        <f t="shared" si="4"/>
        <v>0</v>
      </c>
      <c r="O15" s="26">
        <f t="shared" si="5"/>
        <v>0</v>
      </c>
      <c r="P15" s="12"/>
      <c r="Q15" s="13"/>
      <c r="R15" s="26">
        <f t="shared" si="6"/>
        <v>0</v>
      </c>
      <c r="S15" s="28">
        <f t="shared" si="7"/>
        <v>0</v>
      </c>
      <c r="T15" s="26">
        <f t="shared" si="8"/>
        <v>0</v>
      </c>
    </row>
    <row r="16" spans="1:20" ht="15">
      <c r="A16" s="5"/>
      <c r="B16" s="6"/>
      <c r="C16" s="7"/>
      <c r="D16" s="8"/>
      <c r="E16" s="22">
        <f t="shared" si="0"/>
        <v>0</v>
      </c>
      <c r="F16" s="19">
        <f t="shared" si="1"/>
        <v>0</v>
      </c>
      <c r="G16" s="9"/>
      <c r="H16" s="10"/>
      <c r="I16" s="10"/>
      <c r="J16" s="10"/>
      <c r="K16" s="11"/>
      <c r="L16" s="24">
        <f t="shared" si="2"/>
        <v>0</v>
      </c>
      <c r="M16" s="24">
        <f t="shared" si="3"/>
        <v>0</v>
      </c>
      <c r="N16" s="24">
        <f t="shared" si="4"/>
        <v>0</v>
      </c>
      <c r="O16" s="26">
        <f t="shared" si="5"/>
        <v>0</v>
      </c>
      <c r="P16" s="12"/>
      <c r="Q16" s="13"/>
      <c r="R16" s="26">
        <f t="shared" si="6"/>
        <v>0</v>
      </c>
      <c r="S16" s="28">
        <f t="shared" si="7"/>
        <v>0</v>
      </c>
      <c r="T16" s="26">
        <f t="shared" si="8"/>
        <v>0</v>
      </c>
    </row>
    <row r="17" spans="1:20" ht="15">
      <c r="A17" s="5"/>
      <c r="B17" s="6"/>
      <c r="C17" s="7"/>
      <c r="D17" s="8"/>
      <c r="E17" s="22">
        <f t="shared" si="0"/>
        <v>0</v>
      </c>
      <c r="F17" s="19">
        <f t="shared" si="1"/>
        <v>0</v>
      </c>
      <c r="G17" s="9"/>
      <c r="H17" s="10"/>
      <c r="I17" s="10"/>
      <c r="J17" s="10"/>
      <c r="K17" s="11"/>
      <c r="L17" s="24">
        <f t="shared" si="2"/>
        <v>0</v>
      </c>
      <c r="M17" s="24">
        <f t="shared" si="3"/>
        <v>0</v>
      </c>
      <c r="N17" s="24">
        <f t="shared" si="4"/>
        <v>0</v>
      </c>
      <c r="O17" s="26">
        <f t="shared" si="5"/>
        <v>0</v>
      </c>
      <c r="P17" s="12"/>
      <c r="Q17" s="13"/>
      <c r="R17" s="26">
        <f t="shared" si="6"/>
        <v>0</v>
      </c>
      <c r="S17" s="28">
        <f t="shared" si="7"/>
        <v>0</v>
      </c>
      <c r="T17" s="26">
        <f t="shared" si="8"/>
        <v>0</v>
      </c>
    </row>
    <row r="18" spans="1:20" ht="15">
      <c r="A18" s="5"/>
      <c r="B18" s="6"/>
      <c r="C18" s="7"/>
      <c r="D18" s="8"/>
      <c r="E18" s="22">
        <f t="shared" si="0"/>
        <v>0</v>
      </c>
      <c r="F18" s="19">
        <f t="shared" si="1"/>
        <v>0</v>
      </c>
      <c r="G18" s="9"/>
      <c r="H18" s="10"/>
      <c r="I18" s="10"/>
      <c r="J18" s="10"/>
      <c r="K18" s="11"/>
      <c r="L18" s="24">
        <f t="shared" si="2"/>
        <v>0</v>
      </c>
      <c r="M18" s="24">
        <f t="shared" si="3"/>
        <v>0</v>
      </c>
      <c r="N18" s="24">
        <f t="shared" si="4"/>
        <v>0</v>
      </c>
      <c r="O18" s="26">
        <f t="shared" si="5"/>
        <v>0</v>
      </c>
      <c r="P18" s="12"/>
      <c r="Q18" s="13"/>
      <c r="R18" s="26">
        <f t="shared" si="6"/>
        <v>0</v>
      </c>
      <c r="S18" s="28">
        <f t="shared" si="7"/>
        <v>0</v>
      </c>
      <c r="T18" s="26">
        <f t="shared" si="8"/>
        <v>0</v>
      </c>
    </row>
    <row r="19" spans="1:20" ht="15.75" thickBot="1">
      <c r="A19" s="15"/>
      <c r="B19" s="15"/>
      <c r="C19" s="16"/>
      <c r="D19" s="15"/>
      <c r="E19" s="22">
        <f t="shared" si="0"/>
        <v>0</v>
      </c>
      <c r="F19" s="19">
        <f t="shared" si="1"/>
        <v>0</v>
      </c>
      <c r="G19" s="15"/>
      <c r="H19" s="15"/>
      <c r="I19" s="15"/>
      <c r="J19" s="15"/>
      <c r="K19" s="15"/>
      <c r="L19" s="24">
        <f t="shared" si="2"/>
        <v>0</v>
      </c>
      <c r="M19" s="24">
        <f t="shared" si="3"/>
        <v>0</v>
      </c>
      <c r="N19" s="24">
        <f t="shared" si="4"/>
        <v>0</v>
      </c>
      <c r="O19" s="26">
        <f t="shared" si="5"/>
        <v>0</v>
      </c>
      <c r="P19" s="15"/>
      <c r="Q19" s="15"/>
      <c r="R19" s="26">
        <f t="shared" si="6"/>
        <v>0</v>
      </c>
      <c r="S19" s="28">
        <f t="shared" si="7"/>
        <v>0</v>
      </c>
      <c r="T19" s="26">
        <f t="shared" si="8"/>
        <v>0</v>
      </c>
    </row>
    <row r="20" spans="1:20" ht="16.5" thickBot="1" thickTop="1">
      <c r="A20" s="14" t="s">
        <v>11</v>
      </c>
      <c r="B20" s="29">
        <f>SUM(B8:B19)</f>
        <v>15000</v>
      </c>
      <c r="C20" s="30"/>
      <c r="D20" s="30"/>
      <c r="E20" s="29">
        <f>SUM(E8:E19)</f>
        <v>4500</v>
      </c>
      <c r="F20" s="29">
        <f>SUM(F8:F19)</f>
        <v>2535</v>
      </c>
      <c r="G20" s="30"/>
      <c r="H20" s="30"/>
      <c r="I20" s="30"/>
      <c r="J20" s="30"/>
      <c r="K20" s="30"/>
      <c r="L20" s="30"/>
      <c r="M20" s="30"/>
      <c r="N20" s="30"/>
      <c r="O20" s="29">
        <f>SUM(O8:O19)</f>
        <v>20736</v>
      </c>
      <c r="P20" s="30"/>
      <c r="Q20" s="30"/>
      <c r="R20" s="29">
        <f>SUM(R8:R19)</f>
        <v>6393.6</v>
      </c>
      <c r="S20" s="29">
        <f>SUM(S8:S19)</f>
        <v>27129.6</v>
      </c>
      <c r="T20" s="29">
        <f>SUM(T8:T19)</f>
        <v>3526.848</v>
      </c>
    </row>
    <row r="21" ht="15.75" thickTop="1"/>
  </sheetData>
  <sheetProtection/>
  <mergeCells count="1">
    <mergeCell ref="A2:T2"/>
  </mergeCells>
  <printOptions/>
  <pageMargins left="0.74" right="0.15748031496062992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margarita.mendoza</dc:creator>
  <cp:keywords/>
  <dc:description/>
  <cp:lastModifiedBy>carlos.valladares</cp:lastModifiedBy>
  <cp:lastPrinted>2011-08-30T18:23:56Z</cp:lastPrinted>
  <dcterms:created xsi:type="dcterms:W3CDTF">2011-08-16T19:54:52Z</dcterms:created>
  <dcterms:modified xsi:type="dcterms:W3CDTF">2012-10-30T19:42:32Z</dcterms:modified>
  <cp:category/>
  <cp:version/>
  <cp:contentType/>
  <cp:contentStatus/>
</cp:coreProperties>
</file>