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194.108\memos y notas subastas 2009\ARCHIVOS AÑO 2022\SUBASTAS GENERALES 2022\SUBASTA GENERAL 4-2022\"/>
    </mc:Choice>
  </mc:AlternateContent>
  <bookViews>
    <workbookView xWindow="0" yWindow="0" windowWidth="28800" windowHeight="12000"/>
  </bookViews>
  <sheets>
    <sheet name="AVISO" sheetId="1" r:id="rId1"/>
  </sheets>
  <definedNames>
    <definedName name="_xlnm._FilterDatabase" localSheetId="0" hidden="1">AVISO!$A$11:$E$100</definedName>
  </definedNames>
  <calcPr calcId="162913"/>
</workbook>
</file>

<file path=xl/calcChain.xml><?xml version="1.0" encoding="utf-8"?>
<calcChain xmlns="http://schemas.openxmlformats.org/spreadsheetml/2006/main">
  <c r="E97" i="1" l="1"/>
  <c r="E50" i="1" l="1" a="1"/>
  <c r="E50" i="1" s="1"/>
  <c r="E39" i="1" a="1"/>
  <c r="E39" i="1" s="1"/>
  <c r="E74" i="1" l="1" a="1"/>
  <c r="E75" i="1" a="1"/>
  <c r="E75" i="1" s="1"/>
  <c r="E76" i="1" a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8" i="1" a="1"/>
  <c r="E98" i="1" s="1"/>
  <c r="E99" i="1" a="1"/>
  <c r="E99" i="1" s="1"/>
  <c r="E74" i="1" l="1"/>
  <c r="E76" i="1"/>
  <c r="E73" i="1" l="1" a="1"/>
  <c r="E73" i="1" s="1"/>
  <c r="E72" i="1" a="1"/>
  <c r="E72" i="1" s="1"/>
  <c r="E71" i="1" a="1"/>
  <c r="E71" i="1" s="1"/>
  <c r="E70" i="1" a="1"/>
  <c r="E70" i="1" s="1"/>
  <c r="E69" i="1" a="1"/>
  <c r="E69" i="1" s="1"/>
  <c r="E68" i="1" a="1"/>
  <c r="E68" i="1" s="1"/>
  <c r="E67" i="1" a="1"/>
  <c r="E67" i="1" s="1"/>
  <c r="E12" i="1" l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D100" i="1" l="1" a="1"/>
  <c r="D100" i="1" s="1"/>
  <c r="E100" i="1" l="1"/>
</calcChain>
</file>

<file path=xl/sharedStrings.xml><?xml version="1.0" encoding="utf-8"?>
<sst xmlns="http://schemas.openxmlformats.org/spreadsheetml/2006/main" count="197" uniqueCount="115">
  <si>
    <t>AVISO DE SUBASTAS</t>
  </si>
  <si>
    <t>Descripción de la Mercancía</t>
  </si>
  <si>
    <t>Cantidad y Tipo de Bultos</t>
  </si>
  <si>
    <t>DIRECCIÓN GENERAL DE ADUANAS</t>
  </si>
  <si>
    <t xml:space="preserve">Correlativo No. </t>
  </si>
  <si>
    <t xml:space="preserve">Depósito 25% sobre el Precio Base </t>
  </si>
  <si>
    <t xml:space="preserve">(Firma) </t>
  </si>
  <si>
    <t xml:space="preserve"> (Nombre) Técnico de Subastas</t>
  </si>
  <si>
    <t xml:space="preserve"> Dirección o Subdirección General </t>
  </si>
  <si>
    <t>Rev. 01/10/2021</t>
  </si>
  <si>
    <t xml:space="preserve">No. </t>
  </si>
  <si>
    <t>Valor Base para Subasta ($)</t>
  </si>
  <si>
    <t xml:space="preserve">                             SDR-453-028</t>
  </si>
  <si>
    <r>
      <rPr>
        <b/>
        <sz val="12"/>
        <color theme="1"/>
        <rFont val="Calibri"/>
        <family val="2"/>
        <scheme val="minor"/>
      </rPr>
      <t>Elaborado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     Candelario Adonay Vivas</t>
    </r>
  </si>
  <si>
    <r>
      <rPr>
        <b/>
        <sz val="12"/>
        <color theme="1"/>
        <rFont val="Calibri"/>
        <family val="2"/>
        <scheme val="minor"/>
      </rPr>
      <t>Revisado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Licenciado Norman Geraldo Urquilla</t>
    </r>
  </si>
  <si>
    <r>
      <rPr>
        <b/>
        <sz val="12"/>
        <color theme="1"/>
        <rFont val="Calibri"/>
        <family val="2"/>
        <scheme val="minor"/>
      </rPr>
      <t>Autorizado por:</t>
    </r>
    <r>
      <rPr>
        <sz val="12"/>
        <color theme="1"/>
        <rFont val="Calibri"/>
        <family val="2"/>
        <scheme val="minor"/>
      </rPr>
      <t xml:space="preserve">                                                                                     Licenciada Samadhy Martinez</t>
    </r>
  </si>
  <si>
    <t xml:space="preserve"> (Nombre) Jefe del Departamento de Subastas </t>
  </si>
  <si>
    <t xml:space="preserve">DEPARTAMENTO DE SUBASTAS </t>
  </si>
  <si>
    <t>1 UNIDAD</t>
  </si>
  <si>
    <t>3 UNIDADES</t>
  </si>
  <si>
    <t xml:space="preserve">1 UNIDAD </t>
  </si>
  <si>
    <t>2 UNIDADES</t>
  </si>
  <si>
    <t>2 UNDADES</t>
  </si>
  <si>
    <t>1  UNIDAD</t>
  </si>
  <si>
    <t xml:space="preserve">2 UNIDADES </t>
  </si>
  <si>
    <t>5 UNIDADES</t>
  </si>
  <si>
    <t>04/2022</t>
  </si>
  <si>
    <r>
      <t xml:space="preserve">1 PICK UP HONDA RIDGELINE, COLOR: NEGRO, AÑO: 2008, 3500CC VIN 2HJYK16398H500326 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CUATRIMOTO YAMAHA, COLOR: VERDE, AÑO: 2000 VIN: CORROIDO  N° MOTOR: J303E040796 </t>
    </r>
    <r>
      <rPr>
        <b/>
        <sz val="10"/>
        <color theme="1"/>
        <rFont val="Calibri"/>
        <family val="2"/>
        <scheme val="minor"/>
      </rPr>
      <t>(CHATARRA)</t>
    </r>
    <r>
      <rPr>
        <sz val="10"/>
        <color theme="1"/>
        <rFont val="Calibri"/>
        <family val="2"/>
        <scheme val="minor"/>
      </rPr>
      <t xml:space="preserve">; 
1 CUATRIMOTO YAMAHA YFM 250; AÑO: 2003, COLOR: ROJO, 250CC VIN: 5Y4AG01Y33A092599 </t>
    </r>
    <r>
      <rPr>
        <b/>
        <sz val="10"/>
        <color theme="1"/>
        <rFont val="Calibri"/>
        <family val="2"/>
        <scheme val="minor"/>
      </rPr>
      <t>(PARTES Y REPUESTOS). UBICACIÓN: COMPLEJO RECREATIVO SAN BARTOLO Y BODEGA 7 DE SUBASTA.</t>
    </r>
  </si>
  <si>
    <r>
      <t xml:space="preserve">1 AUTOMOVIL CHEVROLET SONIC, COLOR: ROJO, AÑO:2014, 1800CC VIN: 1G1JC5SH0E4200168 </t>
    </r>
    <r>
      <rPr>
        <b/>
        <sz val="10"/>
        <color theme="1"/>
        <rFont val="Calibri"/>
        <family val="2"/>
        <scheme val="minor"/>
      </rPr>
      <t>(MATRICULABLE). UBICACIÓN: COMPLEJO RECREATIVO SAN BARTOLO.</t>
    </r>
  </si>
  <si>
    <r>
      <t xml:space="preserve">1 AUTOMOVIL MAZDA 5, COLOR: BLANCO, AÑO:2014, 2500CC VIN: JM1CW2BL6E0168344 </t>
    </r>
    <r>
      <rPr>
        <b/>
        <sz val="10"/>
        <color theme="1"/>
        <rFont val="Calibri"/>
        <family val="2"/>
        <scheme val="minor"/>
      </rPr>
      <t>(MATRICULABLE). UBICACIÓN: COMPLEJO RECREATIVO SAN BARTOLO.</t>
    </r>
  </si>
  <si>
    <r>
      <t xml:space="preserve">1 AUTOMOVIL WOLSKWAGEN TIGUAN SE, COLOR: AZUL, AÑO: 2016, 2000CC, VIN: WVGAV7AX2GW539796 </t>
    </r>
    <r>
      <rPr>
        <b/>
        <sz val="10"/>
        <color theme="1"/>
        <rFont val="Calibri"/>
        <family val="2"/>
        <scheme val="minor"/>
      </rPr>
      <t>(MATRICULABLE). UBICACIÓN: COMPLEJO RECREATIVO SAN BARTOLO.</t>
    </r>
  </si>
  <si>
    <r>
      <t xml:space="preserve">1 AUTOMOVIL NISSAN ROGUE AWD, COLOR: BLANCO, AÑO: 2014, 2500CC VIN: JN8AS5MV6EW707582 </t>
    </r>
    <r>
      <rPr>
        <b/>
        <sz val="10"/>
        <color theme="1"/>
        <rFont val="Calibri"/>
        <family val="2"/>
        <scheme val="minor"/>
      </rPr>
      <t xml:space="preserve">(MATRICULABLE).  UBICACIÓN: COMPLEJO RECREATIVO SAN BARTOLO.   </t>
    </r>
  </si>
  <si>
    <r>
      <t xml:space="preserve">1 AUTOMOVIL HYUNDAI ELANTRA GT, COLOR: AZUL, AÑO: 2014, 2000CC VIN: KMHD35LH9EU228470 </t>
    </r>
    <r>
      <rPr>
        <b/>
        <sz val="10"/>
        <color theme="1"/>
        <rFont val="Calibri"/>
        <family val="2"/>
        <scheme val="minor"/>
      </rPr>
      <t>(MATRICULABLE). UBICACIÓN: COMPLEJO RECREATIVO SAN BARTOLO.</t>
    </r>
  </si>
  <si>
    <r>
      <t xml:space="preserve">1 AUTOMOVIL NISSAN ROGUE 2WD, COLOR:GRIS, AÑO:2014, 2500CC VIN: JN8AS5MT5EW604653 </t>
    </r>
    <r>
      <rPr>
        <b/>
        <sz val="10"/>
        <color theme="1"/>
        <rFont val="Calibri"/>
        <family val="2"/>
        <scheme val="minor"/>
      </rPr>
      <t>(MATRICULABLE). UBICACIÓN: COMPLEJO RECREATIVO SAN BARTOLO.</t>
    </r>
  </si>
  <si>
    <r>
      <t>1 AUTOMOVIL NISSAN ROGUE AWD, COLOR:CELESTE, AÑO: 2014, 2500CC VIN: JN8AS5MV2EW204325</t>
    </r>
    <r>
      <rPr>
        <b/>
        <sz val="10"/>
        <color theme="1"/>
        <rFont val="Calibri"/>
        <family val="2"/>
        <scheme val="minor"/>
      </rPr>
      <t xml:space="preserve"> (MATRICULABLE). UBICACIÓN: COMPLEJO RECREATIVO SAN BARTOLO.</t>
    </r>
  </si>
  <si>
    <r>
      <t xml:space="preserve">1 PICK UP SSANGYONG TAGAZ ROAD PARTNER, COLOR: BLANCO, AÑO:2008, VIN: X7MP422DP8M000000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</si>
  <si>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PICK UP SSANGYONG TAGAZ ROAD PARTNER, COLOR: NEGRO, AÑO: 2008, VIN: X7MP422DP8M000001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</si>
  <si>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PICK UP SSANGYONG TAGAZ ROAD PARTNER, COLOR:NEGRO, AÑO:2008 VIN: X7MP422DP8M000002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</si>
  <si>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PICK UP SSANGYONG TAGAZ ROAD PARTNER, COLOR: NEGRO, AÑO:2008, VIN: X7MP422DP8M000003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</si>
  <si>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PICK UP SSANGYONG TAGAZ ROAD PARTNER, COLOR: NEGRO, AÑO:2008, VIN: X7MP422DP8M000004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</si>
  <si>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PICK UP SSANGYONG TAGAZ ROAD PARTNER, COLOR: BLANCO, AÑO: 2008, VIN: X7MP422EP8M000005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</si>
  <si>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PICK UP SSANGYONG TAGAZ ROAD PARTNER, COLOR: BLANCO, AÑO: 2008, VIN: X7MP422EP8M000002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</si>
  <si>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AUTOBUS INTERNATIONAL, COLOR: AMARILLO/NEGRO, AÑO: 2008, 7600CC, VIN 1HVBGAAN08A024819 </t>
    </r>
    <r>
      <rPr>
        <b/>
        <sz val="10"/>
        <color theme="1"/>
        <rFont val="Calibri"/>
        <family val="2"/>
        <scheme val="minor"/>
      </rPr>
      <t>(PARTES Y REPUESTOS). UBICACIÓN: PARQUEO DE PESADO, ADUANA SAN BARTOLO.</t>
    </r>
  </si>
  <si>
    <r>
      <t xml:space="preserve">1 AUTOBUS INTERNATIONAL, COLOR:AMARILLO/F.NEGRAS, AÑO: 2008, 7600CC, VIN 1HVBGAAN68A025117 </t>
    </r>
    <r>
      <rPr>
        <b/>
        <sz val="10"/>
        <color theme="1"/>
        <rFont val="Calibri"/>
        <family val="2"/>
        <scheme val="minor"/>
      </rPr>
      <t>(PARTES Y REPUESTOS). UBICACIÓN: PARQUEO DE PESADO, ADUANA SAN BARTOLO.</t>
    </r>
  </si>
  <si>
    <r>
      <t xml:space="preserve">1 PUNTA FRONTAL DE CABEZAL FREIGHTLINER FLC120, COLOR: AZUL, AÑO: 2001, 12,100CC VIN 1FUJA3CG91LG37167 </t>
    </r>
    <r>
      <rPr>
        <b/>
        <sz val="10"/>
        <color theme="1"/>
        <rFont val="Calibri"/>
        <family val="2"/>
        <scheme val="minor"/>
      </rPr>
      <t>(PARTES Y REPUESTOS). UBICACIÓN: PARQUEO DE BODEGA 3, ADUANA SAN BARTOLO.</t>
    </r>
  </si>
  <si>
    <r>
      <t xml:space="preserve">1 AUTOMOVIL DODGE CARAVAN, COLOR: ROJO, AÑO: 1998, 3000CC, VIN: 2B4FP2537WR680642 PLACAS JPT5152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MOTOCICLETA HONDA VF700C, COLOR: NEGRO, AÑO: 1985, 699CC VIN: JH2RC2105FM108292, </t>
    </r>
    <r>
      <rPr>
        <b/>
        <sz val="10"/>
        <color theme="1"/>
        <rFont val="Calibri"/>
        <family val="2"/>
        <scheme val="minor"/>
      </rPr>
      <t>(CHATARRA). UBICACIÓN: COMPLEJO RECREATIVO SAN BARTOLO Y BODEGA 7 DE SUBASTA.</t>
    </r>
  </si>
  <si>
    <r>
      <t xml:space="preserve">1 AUTOMOVIL MAZDA PROTEGE, AÑO: 1997 COLOR: GRIS, PLACAS 4D67632, VIN JM1BC1414V0115426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</si>
  <si>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AUTOMOVIL CHEVROLET TORNADO, COLOR: BLANCO, AÑO:2009, 1800CC, VIN: 93CXM80209C161825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</si>
  <si>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AUTOMOVIL MERCEDES BENZ, COLOR: VERDE, AÑO: 1995, 2200CC VIN CHASIS: WDBHA22EXSF244726 PLACA P0058DQP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</si>
  <si>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AUTOMOVIL HONDA CRV, AÑO: 1997, 2000CC, VIN: JHLRD1847VC006881 MOTOR: B20B4-2008724, PLACAS P0678CXF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MOTOCICLETA VESPA PIAGGIO, COLOR: GRIS, AÑO: 2007, CHASIS: ZAPM578F074001509.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. </t>
    </r>
    <r>
      <rPr>
        <b/>
        <sz val="10"/>
        <color theme="1"/>
        <rFont val="Calibri"/>
        <family val="2"/>
        <scheme val="minor"/>
      </rPr>
      <t>UBICACIÓN: COMPLEJO RECREATIVO SAN BARTOLO Y BODEGA 7 DE SUBASTA.</t>
    </r>
  </si>
  <si>
    <r>
      <t xml:space="preserve">1 AUTOMOVIL NISSAN SENTRA, COLOR: AZUL, AÑO: 2001, VIN: 3N1CB51S3ZL022002 PLACA PAQ8823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CUADRIMOTO ELECTRICA, COLOR: GRIS, AÑO N/D VIN: 211102. </t>
    </r>
    <r>
      <rPr>
        <b/>
        <sz val="10"/>
        <color theme="1"/>
        <rFont val="Calibri"/>
        <family val="2"/>
        <scheme val="minor"/>
      </rPr>
      <t>(PARTES Y REPUESTOS). UBICACIÓN: COMPLEJO RECREATIVO SAN BARTOLO Y BODEGA 7 DE SUBASTA.</t>
    </r>
  </si>
  <si>
    <r>
      <t xml:space="preserve">1 AUTOMOVIL DODGE NEON, COLOR: BLANCO, AÑO: 1996, 2000CC, VIN: 1B3ES47C4TD703929 </t>
    </r>
    <r>
      <rPr>
        <b/>
        <sz val="10"/>
        <color theme="1"/>
        <rFont val="Calibri"/>
        <family val="2"/>
        <scheme val="minor"/>
      </rPr>
      <t xml:space="preserve">(PARTES Y REPUESTOS); </t>
    </r>
    <r>
      <rPr>
        <sz val="10"/>
        <color theme="1"/>
        <rFont val="Calibri"/>
        <family val="2"/>
        <scheme val="minor"/>
      </rPr>
      <t xml:space="preserve">
1 CUADRIMOTO TAO TAO BOULDER B1, COLOR: ROJO, AÑO 2011,  VIN: L5NAAFTB0B1083280. </t>
    </r>
    <r>
      <rPr>
        <b/>
        <sz val="10"/>
        <color theme="1"/>
        <rFont val="Calibri"/>
        <family val="2"/>
        <scheme val="minor"/>
      </rPr>
      <t>(PARTES Y REPUESTOS); UBICACIÓN: COMPLEJO RECREATIVO SAN BARTOLO Y BODEGA 7 DE SUBASTA.</t>
    </r>
  </si>
  <si>
    <r>
      <t xml:space="preserve">1 MICROBUS TOYOTA EFI TIPO VAN, COLOR:GRIS/NEGRO, AÑO: 1985, 2000CC, VIN: JT4YR27V7F0031051 CHASIS: YR270031051, MOTOR 3Y0316980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</si>
  <si>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AUTOMOVIL KIA SEPHIA, COLOR: AZUL, AÑO:2000, 1800CC VIN: KNAFB1210Y5873145 </t>
    </r>
    <r>
      <rPr>
        <b/>
        <sz val="10"/>
        <color theme="1"/>
        <rFont val="Calibri"/>
        <family val="2"/>
        <scheme val="minor"/>
      </rPr>
      <t xml:space="preserve">(PARTES Y REPUESTOS); </t>
    </r>
    <r>
      <rPr>
        <sz val="10"/>
        <color theme="1"/>
        <rFont val="Calibri"/>
        <family val="2"/>
        <scheme val="minor"/>
      </rPr>
      <t xml:space="preserve">
1 MOTOCICLETA ITALICA TIPO VESPA, COLOR: ROJO/GRIS, AÑO: 2009, VIN: LLC1TJ1C59CK03375, </t>
    </r>
    <r>
      <rPr>
        <b/>
        <sz val="10"/>
        <color theme="1"/>
        <rFont val="Calibri"/>
        <family val="2"/>
        <scheme val="minor"/>
      </rPr>
      <t>(PARTES Y REPUESTOS); UBICACIÓN: COMPLEJO RECREATIVO SAN BARTOLO Y BODEGA 7 DE SUBASTA.</t>
    </r>
  </si>
  <si>
    <r>
      <t xml:space="preserve">1 CAMION HINO, COLOR: BLANCO, AÑO:2015, VIN: JHHUCL1H8FK010347 MOTOR NO04CVB22509,  PLACAS C-0819BNZ </t>
    </r>
    <r>
      <rPr>
        <b/>
        <sz val="10"/>
        <color theme="1"/>
        <rFont val="Calibri"/>
        <family val="2"/>
        <scheme val="minor"/>
      </rPr>
      <t>(MATRICULABLE). UBICACIÓN: PARQUEO DE PESADO, ADUANA SAN BARTOLO.</t>
    </r>
  </si>
  <si>
    <r>
      <t xml:space="preserve">1 AUTOMOVIL NISSAN MAXIMA GXE, COLOR: OCRE, AÑO: 1987, 3000CC VIN: JN1HU1118HT281272 MOTOR: VG30021806W, PLACA P-423994 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</si>
  <si>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>1 PICKUP DODGE RAM 1500 2WD, AÑO: 1999, 5900CC, VIN: 3B7HC13Z6XG235373 PLACAS P0952GDC</t>
    </r>
    <r>
      <rPr>
        <b/>
        <sz val="10"/>
        <color theme="1"/>
        <rFont val="Calibri"/>
        <family val="2"/>
        <scheme val="minor"/>
      </rPr>
      <t xml:space="preserve"> (PARTES Y REPUESTOS); </t>
    </r>
    <r>
      <rPr>
        <sz val="10"/>
        <color theme="1"/>
        <rFont val="Calibri"/>
        <family val="2"/>
        <scheme val="minor"/>
      </rPr>
      <t xml:space="preserve">
1 AUTOMOVIL CHEVROLET EQUINOX AWD, COLOR: BLANCO, AÑO: 2009, 3400CC VIN: 2CNDL43F896244401 </t>
    </r>
    <r>
      <rPr>
        <b/>
        <sz val="10"/>
        <color theme="1"/>
        <rFont val="Calibri"/>
        <family val="2"/>
        <scheme val="minor"/>
      </rPr>
      <t>(CHATARRA.) UBICACIÓN: COMPLEJO RECREATIVO SAN BARTOLO.</t>
    </r>
  </si>
  <si>
    <r>
      <t xml:space="preserve">1 PICK UP FORD RANGER 2WD, COLOR: AZUL/GRIS, AÑO: 1996, 2300CC VIN: 1FTCR10A5TUC92274, PLACAS P0922BDP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</si>
  <si>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MOTOCICLETA SUZUKI GN 125H, CLOR: GRIS, AÑO: 2012, 125CC CHASIS: LC6PCJG92C0009721 </t>
    </r>
    <r>
      <rPr>
        <b/>
        <sz val="10"/>
        <color theme="1"/>
        <rFont val="Calibri"/>
        <family val="2"/>
        <scheme val="minor"/>
      </rPr>
      <t xml:space="preserve">(PARTES Y REPUESTOS). UBICACIÓN: BODEGA 7, ADUANA SAN BARTOLO. </t>
    </r>
  </si>
  <si>
    <r>
      <t xml:space="preserve">1 AUTOMOVIL MITSUBIISHI GALANT, COLOR: BLANCO, AÑO:2005, 2400CC VIN: 4A3AB26F35E037735, PLACA 5K0D957 </t>
    </r>
    <r>
      <rPr>
        <b/>
        <sz val="10"/>
        <color theme="1"/>
        <rFont val="Calibri"/>
        <family val="2"/>
        <scheme val="minor"/>
      </rPr>
      <t xml:space="preserve">(PARTE Y REPUESTOS); </t>
    </r>
    <r>
      <rPr>
        <sz val="10"/>
        <color theme="1"/>
        <rFont val="Calibri"/>
        <family val="2"/>
        <scheme val="minor"/>
      </rPr>
      <t xml:space="preserve">
1 CAPARAZON DE MOTO ACUATICA (SIN MOTOR) CON PESO APROX. DE 172KG. </t>
    </r>
    <r>
      <rPr>
        <b/>
        <sz val="10"/>
        <color theme="1"/>
        <rFont val="Calibri"/>
        <family val="2"/>
        <scheme val="minor"/>
      </rPr>
      <t>(CHATARRA).  UBICACIÓN: COMPLEJO RECREATIVO SAN BARTOLO Y BODEGA 7 DE SUBASTA.</t>
    </r>
  </si>
  <si>
    <r>
      <t xml:space="preserve">1 AUTOMOVIL FORD EXPLORER 4WD, COLOR: GRIS, AÑO:2005, 4000CC VIN: 1FMZU73K65UB30328, PLACA P423216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</si>
  <si>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AUTOMOVIL MITSUBISHI MONTERO 4WD, COLOR: VERDE/GRIS, AÑO: 1992, 3000CC VIN: JA4GK41S2NJ005745, PLACA P-341187 </t>
    </r>
    <r>
      <rPr>
        <b/>
        <sz val="10"/>
        <color theme="1"/>
        <rFont val="Calibri"/>
        <family val="2"/>
        <scheme val="minor"/>
      </rPr>
      <t>(PARTES Y REPUESTOS). UBICACIÓN: COMPLEJO RECREATIVO SAN BARTOLO.</t>
    </r>
  </si>
  <si>
    <r>
      <t xml:space="preserve">1 AUTOMOVIL NISSAN SENTRA, COLOR: GRIS, AÑO:1996, 1600CC, VIN: 1N4AB41D7TC768509, PLACAS TLP28B </t>
    </r>
    <r>
      <rPr>
        <b/>
        <sz val="10"/>
        <color theme="1"/>
        <rFont val="Calibri"/>
        <family val="2"/>
        <scheme val="minor"/>
      </rPr>
      <t xml:space="preserve">(PARTES Y REPUESTOS); </t>
    </r>
    <r>
      <rPr>
        <sz val="10"/>
        <color theme="1"/>
        <rFont val="Calibri"/>
        <family val="2"/>
        <scheme val="minor"/>
      </rPr>
      <t xml:space="preserve">
1 CUADRIMOTO HONDA TRX300, AÑO: 1999, 300CC VIN: 478TE1403XA019220 (NO POSEE MOTOR) </t>
    </r>
    <r>
      <rPr>
        <b/>
        <sz val="10"/>
        <color theme="1"/>
        <rFont val="Calibri"/>
        <family val="2"/>
        <scheme val="minor"/>
      </rPr>
      <t>(CHATARRA). UBICACIÓN: COMPLEJO RECREATIVO SAN BARTOLO Y BODEGA 7 DE SUBASTA.</t>
    </r>
  </si>
  <si>
    <r>
      <t xml:space="preserve">1 AUTOMOVIL NISSAN SENTRA, COLOR:GRIS, AÑO: 2014, 1800CC VIN: 3N1AB7AP7EY314912 </t>
    </r>
    <r>
      <rPr>
        <b/>
        <sz val="10"/>
        <color theme="1"/>
        <rFont val="Calibri"/>
        <family val="2"/>
        <scheme val="minor"/>
      </rPr>
      <t>(MATRICULABLE). UBICACIÓN: COMPLEJO RECREATIVO SAN BARTOLO Y BODEGA 7 DE SUBASTA.</t>
    </r>
  </si>
  <si>
    <r>
      <t xml:space="preserve">1 AUTOMOVIL CHEVROLET CRUZE, COLOR: ROJO, AÑO: 2014, 1400CC VIN: 1G1PE5SB7E7304204 </t>
    </r>
    <r>
      <rPr>
        <b/>
        <sz val="10"/>
        <color theme="1"/>
        <rFont val="Calibri"/>
        <family val="2"/>
        <scheme val="minor"/>
      </rPr>
      <t xml:space="preserve">(MATRICULABLE); </t>
    </r>
    <r>
      <rPr>
        <sz val="10"/>
        <color theme="1"/>
        <rFont val="Calibri"/>
        <family val="2"/>
        <scheme val="minor"/>
      </rPr>
      <t xml:space="preserve">
1 AUTOMOVIL SUBARU, PLACAS SALVADOREÑAS P 195-547-2011, COLOR: AZUL, AÑO: 1986, 1.8CC, VIN: JF1AN43BXGB414806; </t>
    </r>
    <r>
      <rPr>
        <b/>
        <sz val="10"/>
        <color theme="1"/>
        <rFont val="Calibri"/>
        <family val="2"/>
        <scheme val="minor"/>
      </rPr>
      <t>(PARTES Y REPUESTOS)</t>
    </r>
  </si>
  <si>
    <r>
      <t xml:space="preserve">1 MOTOR FUERA DE BORDA 15HP, OR789848 MERCURY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BLOCK DE MOTOR ISUZU 4HK1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MOTOR MARCA: KIA/HYUNDAI SIN ACCESORIOS PARA AUTOMOVIL, VIN: KNAFE122875449310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LANCHA INFLABLE, HIDRO-FORCE, COLOR GRIS/NEGRO, VIN: XBCZ0577K617 (EN MAL ESTADO) </t>
    </r>
    <r>
      <rPr>
        <b/>
        <sz val="10"/>
        <color theme="1"/>
        <rFont val="Calibri"/>
        <family val="2"/>
        <scheme val="minor"/>
      </rPr>
      <t>(PARTES Y REPUESTOS)</t>
    </r>
    <r>
      <rPr>
        <sz val="10"/>
        <color theme="1"/>
        <rFont val="Calibri"/>
        <family val="2"/>
        <scheme val="minor"/>
      </rPr>
      <t xml:space="preserve">; 
1 REMOLQUE DE UN EJE, MARCA: YONG, COLOR: ROJO, VIN: L4WC1H819GA111624. </t>
    </r>
    <r>
      <rPr>
        <b/>
        <sz val="10"/>
        <color theme="1"/>
        <rFont val="Calibri"/>
        <family val="2"/>
        <scheme val="minor"/>
      </rPr>
      <t>UBICACION: BODEGA 7 DE SUBASTAS, ADUANA SAN BARTOLO.</t>
    </r>
  </si>
  <si>
    <r>
      <t xml:space="preserve">1 PICK UP TOYOTA HILUX, AÑO:1974, COLOR:VERDE VIN: CORROIDO, </t>
    </r>
    <r>
      <rPr>
        <b/>
        <sz val="10"/>
        <color theme="1"/>
        <rFont val="Calibri"/>
        <family val="2"/>
        <scheme val="minor"/>
      </rPr>
      <t>(CHATARRA) . UBICACIÓN: COMPLEJO RECREATIVO SAN BARTOLO.</t>
    </r>
  </si>
  <si>
    <r>
      <t xml:space="preserve">1 AUTOMOVIL SUZUKI ESTEEM, COLOR: AZUL, AÑO:1998, 1600CC VIN: JS2GB31S5W5140511 </t>
    </r>
    <r>
      <rPr>
        <b/>
        <sz val="10"/>
        <color theme="1"/>
        <rFont val="Calibri"/>
        <family val="2"/>
        <scheme val="minor"/>
      </rPr>
      <t>(CHATARRA). UBICACIÓN: COMPLEJO RECREATIVO SAN BARTOLO.</t>
    </r>
  </si>
  <si>
    <r>
      <t xml:space="preserve">1 AUTOMOVIL FORD EXPLORER 4WD, COLOR: AZUL, AÑO: 2016, 3700CC, VIN: 1FM5K8AR8GGA97053 </t>
    </r>
    <r>
      <rPr>
        <b/>
        <sz val="10"/>
        <color theme="1"/>
        <rFont val="Calibri"/>
        <family val="2"/>
        <scheme val="minor"/>
      </rPr>
      <t>(MATRICULABLE). UBICACIÓN: COMPLEJO RECREATIVO SAN BARTOLO.</t>
    </r>
  </si>
  <si>
    <r>
      <t xml:space="preserve">1 MICROBUS FORD ECONOLINE E450, COLOR: BLANCO/AZUL, AÑO: 2012, 6800CC, VIN: 1FDFE4FS7CDA67490 </t>
    </r>
    <r>
      <rPr>
        <b/>
        <sz val="10"/>
        <color theme="1"/>
        <rFont val="Calibri"/>
        <family val="2"/>
        <scheme val="minor"/>
      </rPr>
      <t xml:space="preserve">(PARTES Y REPUESTOS); </t>
    </r>
    <r>
      <rPr>
        <sz val="10"/>
        <color theme="1"/>
        <rFont val="Calibri"/>
        <family val="2"/>
        <scheme val="minor"/>
      </rPr>
      <t xml:space="preserve">
1 MOTOCICLETA KAWASAKI EX250-F, COLOR: GRIS, AÑO:2007, 250CC VIN: JKAEXMF197DA34995 (DESARMADA, INCOMPLETA)</t>
    </r>
    <r>
      <rPr>
        <b/>
        <sz val="10"/>
        <color theme="1"/>
        <rFont val="Calibri"/>
        <family val="2"/>
        <scheme val="minor"/>
      </rPr>
      <t xml:space="preserve"> (CHATARRA);  UBICACIÓN: PARQUEO ZONA DE PESADOS Y BODEGA 7 DE SUBASTA DE ADUANA SAN BARTOLO.</t>
    </r>
  </si>
  <si>
    <r>
      <t xml:space="preserve">1 CAMION DE VOLTEO PLACAS C84061, MARCA FORD, COLOR NEGRO, AÑO 1984, VIN: 1FDXR80U9EVA48561 </t>
    </r>
    <r>
      <rPr>
        <b/>
        <sz val="10"/>
        <color theme="1"/>
        <rFont val="Calibri"/>
        <family val="2"/>
        <scheme val="minor"/>
      </rPr>
      <t>(CHATARRA) UBICACIÓN: ADUANA MARTIMA DE ACAJUTLA.</t>
    </r>
  </si>
  <si>
    <r>
      <t xml:space="preserve">1 AUTOBUS BLUE BIRD ALL AMERICAN, COLOR: AMARILLO, AÑO:2008 VIN 1BABNBXA28F215090 </t>
    </r>
    <r>
      <rPr>
        <b/>
        <sz val="9"/>
        <color theme="1"/>
        <rFont val="Calibri"/>
        <family val="2"/>
        <scheme val="minor"/>
      </rPr>
      <t>(CHATARRA). UBICACIÓN: ADUANA DE AGDOSA APOPA (RAMSA)</t>
    </r>
  </si>
  <si>
    <r>
      <t xml:space="preserve">1 AUTOMOVIL HONDA CIVIC COUPE, COLOR:GRIS, AÑO: 1997, 1600CC VIN: 1HGEJ6226VL085101  PLACA P0323DPM </t>
    </r>
    <r>
      <rPr>
        <b/>
        <sz val="10"/>
        <rFont val="Calibri"/>
        <family val="2"/>
        <scheme val="minor"/>
      </rPr>
      <t>(PARTES Y REPUESTOS) UBICACIÓN: COMPLEJO RECREATIVO SAN BARTOLO.</t>
    </r>
  </si>
  <si>
    <r>
      <t xml:space="preserve">1 PICK UP NISSAN, AÑO: 1995, COLOR: VERDE, 2400CC CHASIS: SC364408 P-0004DRG, MOTOR KA24-988471 </t>
    </r>
    <r>
      <rPr>
        <b/>
        <sz val="10"/>
        <rFont val="Calibri"/>
        <family val="2"/>
        <scheme val="minor"/>
      </rPr>
      <t>(PARTES Y REPUESTOS) UBICACIÓN: COMPLEJO RECREATIVO SAN BARTOLO.</t>
    </r>
  </si>
  <si>
    <r>
      <t xml:space="preserve">1 AUTOMOVIL DATSUN, COLOR: BLANCO, AÑO: 1980, 1400CC, VIN: JN1NM03SXCM000362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</si>
  <si>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1- AUTOMOVIL JEEP GRAND CHEROKEE 2WD, COLOR: GRIS, AÑO: 1997, 5200CC, VIN: 1J4GX78Y5VC544796 PLACAS 63B60P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</si>
  <si>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AUTOMOVIL NISSAN VERSA, COLOR:GRIS, AÑO: 2012, 1600CC VIN: 3N1CN7AP9CL807887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</si>
  <si>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PICK UP NISSAN FRONTIER 2WD, COLOR:NEGRO, AÑO:2016, 4000CC VIN: 1N6AD0ER9GN709133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</si>
  <si>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MITSUBISBHI OUTLANDER 2WD, COLOR: BLANCO, AÑO: 2016, 2400CC VIN: JA4AD3A31GZ036864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</si>
  <si>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AUTOMÓVIL HYUNDAI ELANTRA, COLOR: AZUL, AÑO:2018, 1800CC, VIN: 5NPD84LF1JH389222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</si>
  <si>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AUTOMÓVIL HYUNDAI, COLOR: ROJO, AÑO: 2014, 1800CC, VIN: 5NPDH4AEXEH531082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</si>
  <si>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HYUNDAI ELANTRA, COLOR: BEIGE, AÑO: 2017, 1800CC, VIN: KMHD74LF2HU210202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</si>
  <si>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MAZDA 2, COLOR: NEGRO, AÑO: 2014, 1500CC VIN: JM1DE1KY9E0187970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</si>
  <si>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HONDA FIT, COLOR: BLANCO, AÑO: 2020, 1500CC, VIN: 3HGGK5H40LM717028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</si>
  <si>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NISSAN ROGUE 2WD, COLOR: GRIS, AÑO: 2016, 2500CC VIN: KNMAT2MT8GP726542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</si>
  <si>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MOTOCICLETA QIYE, COLOR: AZUL/NEGRA, AÑO: 2014, 125CC VIN L6ZDCJLA2E1000898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</si>
  <si>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KIA FORTE, COLOR:AZUL, AÑO:2015, 2000CC, VIN: KNAFX4A88F5309158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</si>
  <si>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FORD F-150 2WD, COLOR:GRIS,  AÑO:2021, 4600CC, VIN: 1FTEW1C87MKE51898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</si>
  <si>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KIA FORTE, COLOR:ROJO, AÑO: 2015, 1800CC, VIN: KNAFX4A61F5338094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</si>
  <si>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ECLIPSE CROSS ES, COLOR: GRIS, AÑO:2020, 1500CC, VIN: JA4AS3AA0LZ023067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</si>
  <si>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ACURA ILX, COLOR: GRIS, AÑO:2017, 2000CC, VIN: 19UDE2F34HA009792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</si>
  <si>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CHEVROLET SPARK, COLOR: MORADO, AÑO: 2016, 1400CC, VIN: KL8CB6SA0GC595840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</si>
  <si>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NISSAN VERSA, COLOR: BLANCO, AÑO:2019, 1600CC, VIN: 3N1CN7AP6KL877054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</si>
  <si>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MOTOCICLETA BINTELLI SPRINT NS4L, COLOR: AZUL, AÑO:2018, VIN: LLPVGBAA0J1D25841 </t>
    </r>
    <r>
      <rPr>
        <b/>
        <sz val="10"/>
        <rFont val="Calibri"/>
        <family val="2"/>
        <scheme val="minor"/>
      </rPr>
      <t>(MATRICULABLE), UBICACIÓN: BODEGA 4 DE SUBASTAS, ADUANA SAN BARTOLO.</t>
    </r>
  </si>
  <si>
    <r>
      <t xml:space="preserve">1 AUTOMOVIL NISSAN PATHFINDER 4WD, COLOR: NEGRO, AÑO: 2016, 3500CC VIN: 5N1AR2MM8GC603334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</si>
  <si>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AUTOMOVIL NISSAN ROGUE AWD, COLOR:GRIS, AÑO: 2018, 2500CC VIN: KNMAT2MV8JP509758 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</si>
  <si>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LANCER, COLOR: GRIS, AÑO: 2017, 2000CC, VIN: JA32U2FU0HU008380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</si>
  <si>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MIRAGE G4, COLOR: BLANCO, AÑO: 2019, 1200CC, VIN: ML32F3FJ0KHF00887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</si>
  <si>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MIRAGE G4, COLOR: ANARANJADO, AÑO: 2020, 1200CC, VIN: ML32A3HJ1LH010372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</si>
  <si>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MIRAGE G4, COLOR: NEGRO, AÑO: 2019, 1200CC, VIN: ML32F3FJXKHF00640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</si>
  <si>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OUTLANDER SPORT SE, COLOR: GRIS, AÑO: 2017, 2400CC, VIN: JA4AP4AW1HZ028174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</si>
  <si>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MITSUBISHI MIRAGE G4, COLOR: ROJO, AÑO: 2020, 1200CC, VIN: ML32F3FJ0LHF12894 </t>
    </r>
    <r>
      <rPr>
        <b/>
        <sz val="10"/>
        <rFont val="Calibri"/>
        <family val="2"/>
        <scheme val="minor"/>
      </rPr>
      <t>(MATRICULABLE), UBICACIÓN: COMPLEJO RECREATIVO SAN BARTOLO.</t>
    </r>
  </si>
  <si>
    <r>
      <t xml:space="preserve">1 AUTOMOVIL FORD FOCUS, COLOR: ROJO, AÑO:2008, 2000CC, VIN: 1FAHP35N08W223416 </t>
    </r>
    <r>
      <rPr>
        <b/>
        <sz val="10"/>
        <rFont val="Calibri"/>
        <family val="2"/>
        <scheme val="minor"/>
      </rPr>
      <t>(PARTES Y REPUESTOS)</t>
    </r>
    <r>
      <rPr>
        <sz val="10"/>
        <rFont val="Calibri"/>
        <family val="2"/>
        <scheme val="minor"/>
      </rPr>
      <t xml:space="preserve">, </t>
    </r>
    <r>
      <rPr>
        <b/>
        <sz val="10"/>
        <rFont val="Calibri"/>
        <family val="2"/>
        <scheme val="minor"/>
      </rPr>
      <t>UBICACIÓN: COMPLEJO RECREATIVO SAN BARTOLO.</t>
    </r>
  </si>
  <si>
    <r>
      <t xml:space="preserve">1 AUTOMOVIL FORD ESCAPE 2WD, COLOR: GRIS,  AÑO: 2008, 2300CC, VIN: 1FMCU03ZX8KD91021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</si>
  <si>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AUTOMOVIL SUZUKI SX4 LE, COLOR:GRIS,  AÑO:2010, 2000CC, VIN: JS2YC5A2XA6310894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</si>
  <si>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AUTOMOVIL KIA RIO, COLOR:NEGRO, AÑO:2013, 1600CC, VIN: KNADM4A32D6109758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</si>
  <si>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AUTOMOVIL KIA SPECTRA 5, COLOR: NEGRO,  AÑO: 2008, 2000CC, VIN: KNAFE161985012595 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</si>
  <si>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AUTOBUS CARRIER, COLOR: GRIS, AÑO: 2005, VIN:1M8TRMWA95P060399 (PLACAS DE GUATEMALA C 508BQD) </t>
    </r>
    <r>
      <rPr>
        <b/>
        <sz val="10"/>
        <rFont val="Calibri"/>
        <family val="2"/>
        <scheme val="minor"/>
      </rPr>
      <t>(PARTES Y REPUESTOS), UBICACIÓN: FRENTE A BODEGA 7, ADUANA SAN BARTOLO.</t>
    </r>
  </si>
  <si>
    <r>
      <t xml:space="preserve">1 JETSKY YAMAHA SEA-DOO, COLOR:BLANCO/VERDE/MORADO AÑO: 1998 VIN: ZZN88665K394 
1 REMOLQUE PARA JETSKY, </t>
    </r>
    <r>
      <rPr>
        <b/>
        <sz val="10"/>
        <color theme="1"/>
        <rFont val="Calibri"/>
        <family val="2"/>
        <scheme val="minor"/>
      </rPr>
      <t>UBICACIÓN: BODEGA 7 DE SUBASTAS, ADUANA SAN BARTOLO.</t>
    </r>
  </si>
  <si>
    <r>
      <t xml:space="preserve">1 JETSKY YAMAHA SEA-DOO, COLOR: BLANCO/VERDE, AÑO:1998 VIN: ZZN20187A494, </t>
    </r>
    <r>
      <rPr>
        <b/>
        <sz val="10"/>
        <color theme="1"/>
        <rFont val="Calibri"/>
        <family val="2"/>
        <scheme val="minor"/>
      </rPr>
      <t>UBICACIÓN: BODEGA 7 DE SUBASTAS, ADUANA SAN BARTOLO.</t>
    </r>
  </si>
  <si>
    <r>
      <t xml:space="preserve">1 AUTOMOVIL HYUNDAI ELANTRA, COLOR:AZUL, AÑO: 2018, 1800CC VIN: 5NPD84LF2JH327182 </t>
    </r>
    <r>
      <rPr>
        <b/>
        <sz val="10"/>
        <color theme="1"/>
        <rFont val="Calibri"/>
        <family val="2"/>
        <scheme val="minor"/>
      </rPr>
      <t>(MATRICULABLE), UBICACIÓN: COMPLEJO RECREATIVO SAN BARTOLO.</t>
    </r>
  </si>
  <si>
    <r>
      <t>1 MOTOCICLETA ZHEJIANG QIYE, COLOR: ROJO/NEGRA, AÑO: 2018, 72CC, VIN: L6ZDCCLA5J1000884</t>
    </r>
    <r>
      <rPr>
        <b/>
        <sz val="10"/>
        <color theme="1"/>
        <rFont val="Calibri"/>
        <family val="2"/>
        <scheme val="minor"/>
      </rPr>
      <t xml:space="preserve"> (MATRICULABLE). UBICACIÓN: COMPLEJO RECREATIVO SAN BARTOLO.</t>
    </r>
  </si>
  <si>
    <r>
      <t xml:space="preserve">1 PICK UP MAZDA, COLOR: ROJO, AÑO: 1992, VIN: JM7UFYOW5X0147854 </t>
    </r>
    <r>
      <rPr>
        <b/>
        <sz val="10"/>
        <rFont val="Calibri"/>
        <family val="2"/>
        <scheme val="minor"/>
      </rPr>
      <t>(PARTES Y REPUESTOS), UBICACIÓN: COMPLEJO RECREATIVO SAN BARTOLO.</t>
    </r>
  </si>
  <si>
    <r>
      <t xml:space="preserve">1 LANCHA MARCA RINKER, COLOR: BLANCO,  VIN: RNK 14180M84D </t>
    </r>
    <r>
      <rPr>
        <b/>
        <sz val="10"/>
        <color theme="1"/>
        <rFont val="Calibri"/>
        <family val="2"/>
        <scheme val="minor"/>
      </rPr>
      <t>(PARTES Y REPUESTOS). UBICACIÓN: BODEGA 3, ADUANA SAN BARTOLO</t>
    </r>
  </si>
  <si>
    <r>
      <t>1 AUTOMOVIL CHEVROLET CAVALIER, COLOR:BLANCO, AÑO: 2000, 2200CC, VIN: 1G1JC5245Y7120235</t>
    </r>
    <r>
      <rPr>
        <b/>
        <sz val="10"/>
        <color theme="1"/>
        <rFont val="Calibri"/>
        <family val="2"/>
        <scheme val="minor"/>
      </rPr>
      <t xml:space="preserve"> (PARTES Y REPUESTOS). UBICACIÓN: COMPLEJO RECREATIVO SAN BARTOLO.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</si>
</sst>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6" fillId="0" borderId="2" xfId="0" applyFont="1" applyBorder="1"/>
    <xf numFmtId="0" fontId="6" fillId="0" borderId="0" xfId="0" applyFont="1" applyBorder="1"/>
    <xf numFmtId="0" fontId="6" fillId="0" borderId="0" xfId="0" applyFont="1"/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3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4" fontId="3" fillId="0" borderId="1" xfId="1" applyFont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top" wrapText="1"/>
    </xf>
    <xf numFmtId="0" fontId="8" fillId="0" borderId="0" xfId="0" applyFont="1" applyAlignment="1">
      <alignment horizontal="justify" vertical="center" wrapText="1"/>
    </xf>
    <xf numFmtId="0" fontId="8" fillId="0" borderId="7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top" wrapText="1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0"/>
  <sheetViews>
    <sheetView tabSelected="1" view="pageBreakPreview" topLeftCell="A85" zoomScale="115" zoomScaleNormal="115" zoomScaleSheetLayoutView="115" workbookViewId="0">
      <selection activeCell="D89" sqref="D89"/>
    </sheetView>
  </sheetViews>
  <sheetFormatPr baseColWidth="10" defaultRowHeight="15.75" x14ac:dyDescent="0.25"/>
  <cols>
    <col min="1" max="1" width="8.140625" customWidth="1"/>
    <col min="2" max="2" width="130" customWidth="1"/>
    <col min="3" max="3" width="15.7109375" style="2" customWidth="1"/>
    <col min="4" max="4" width="17.85546875" customWidth="1"/>
    <col min="5" max="5" width="15.7109375" style="5" customWidth="1"/>
  </cols>
  <sheetData>
    <row r="1" spans="1:8" x14ac:dyDescent="0.25">
      <c r="A1" s="10"/>
      <c r="B1" s="2"/>
      <c r="D1" s="39" t="s">
        <v>12</v>
      </c>
      <c r="E1" s="39"/>
    </row>
    <row r="2" spans="1:8" ht="15" x14ac:dyDescent="0.25">
      <c r="A2" s="42"/>
      <c r="B2" s="42"/>
      <c r="D2" s="40" t="s">
        <v>9</v>
      </c>
      <c r="E2" s="40"/>
    </row>
    <row r="3" spans="1:8" ht="6.95" customHeight="1" x14ac:dyDescent="0.25">
      <c r="A3" s="3"/>
      <c r="B3" s="2"/>
      <c r="D3" s="2"/>
    </row>
    <row r="4" spans="1:8" ht="19.5" customHeight="1" x14ac:dyDescent="0.25">
      <c r="A4" s="45" t="s">
        <v>3</v>
      </c>
      <c r="B4" s="45"/>
      <c r="C4" s="45"/>
      <c r="D4" s="45"/>
      <c r="E4" s="45"/>
      <c r="H4" s="1"/>
    </row>
    <row r="5" spans="1:8" ht="5.0999999999999996" customHeight="1" x14ac:dyDescent="0.25">
      <c r="A5" s="8"/>
      <c r="B5" s="8"/>
      <c r="C5" s="31"/>
      <c r="D5" s="8"/>
      <c r="E5" s="9"/>
      <c r="H5" s="1"/>
    </row>
    <row r="6" spans="1:8" ht="16.5" x14ac:dyDescent="0.25">
      <c r="A6" s="44" t="s">
        <v>17</v>
      </c>
      <c r="B6" s="44"/>
      <c r="C6" s="44"/>
      <c r="D6" s="44"/>
      <c r="E6" s="44"/>
      <c r="H6" s="1"/>
    </row>
    <row r="7" spans="1:8" ht="5.0999999999999996" customHeight="1" x14ac:dyDescent="0.25">
      <c r="A7" s="3"/>
      <c r="B7" s="3"/>
      <c r="C7" s="29"/>
      <c r="D7" s="3"/>
      <c r="E7" s="9"/>
      <c r="H7" s="1"/>
    </row>
    <row r="8" spans="1:8" ht="21" x14ac:dyDescent="0.25">
      <c r="A8" s="43" t="s">
        <v>0</v>
      </c>
      <c r="B8" s="43"/>
      <c r="C8" s="43"/>
      <c r="D8" s="43"/>
      <c r="E8" s="43"/>
      <c r="H8" s="1"/>
    </row>
    <row r="9" spans="1:8" ht="24.95" customHeight="1" x14ac:dyDescent="0.25">
      <c r="A9" s="8"/>
      <c r="B9" s="8"/>
      <c r="C9" s="32" t="s">
        <v>10</v>
      </c>
      <c r="D9" s="14" t="s">
        <v>26</v>
      </c>
      <c r="E9" s="15"/>
      <c r="H9" s="1"/>
    </row>
    <row r="10" spans="1:8" ht="9.9499999999999993" customHeight="1" thickBot="1" x14ac:dyDescent="0.3">
      <c r="A10" s="41"/>
      <c r="B10" s="41"/>
      <c r="C10" s="41"/>
      <c r="D10" s="41"/>
      <c r="E10" s="41"/>
    </row>
    <row r="11" spans="1:8" ht="49.5" customHeight="1" thickBot="1" x14ac:dyDescent="0.3">
      <c r="A11" s="25" t="s">
        <v>4</v>
      </c>
      <c r="B11" s="34" t="s">
        <v>1</v>
      </c>
      <c r="C11" s="33" t="s">
        <v>2</v>
      </c>
      <c r="D11" s="26" t="s">
        <v>11</v>
      </c>
      <c r="E11" s="25" t="s">
        <v>5</v>
      </c>
    </row>
    <row r="12" spans="1:8" ht="25.5" x14ac:dyDescent="0.25">
      <c r="A12" s="24">
        <v>1</v>
      </c>
      <c r="B12" s="37" t="s">
        <v>28</v>
      </c>
      <c r="C12" s="4" t="s">
        <v>18</v>
      </c>
      <c r="D12" s="28">
        <v>475.64</v>
      </c>
      <c r="E12" s="27">
        <f t="array" ref="E12">PRODUCT(ROUND(D12*0.25,2))</f>
        <v>118.91</v>
      </c>
    </row>
    <row r="13" spans="1:8" ht="26.25" customHeight="1" x14ac:dyDescent="0.25">
      <c r="A13" s="24">
        <v>2</v>
      </c>
      <c r="B13" s="30" t="s">
        <v>29</v>
      </c>
      <c r="C13" s="4" t="s">
        <v>18</v>
      </c>
      <c r="D13" s="28">
        <v>960</v>
      </c>
      <c r="E13" s="27">
        <f t="array" ref="E13">PRODUCT(ROUND(D13*0.25,2))</f>
        <v>240</v>
      </c>
    </row>
    <row r="14" spans="1:8" ht="51" x14ac:dyDescent="0.25">
      <c r="A14" s="24">
        <v>3</v>
      </c>
      <c r="B14" s="30" t="s">
        <v>27</v>
      </c>
      <c r="C14" s="4" t="s">
        <v>19</v>
      </c>
      <c r="D14" s="28">
        <v>963.61</v>
      </c>
      <c r="E14" s="27">
        <f t="array" ref="E14">PRODUCT(ROUND(D14*0.25,2))</f>
        <v>240.9</v>
      </c>
    </row>
    <row r="15" spans="1:8" ht="25.5" customHeight="1" x14ac:dyDescent="0.25">
      <c r="A15" s="24">
        <v>4</v>
      </c>
      <c r="B15" s="30" t="s">
        <v>30</v>
      </c>
      <c r="C15" s="4" t="s">
        <v>18</v>
      </c>
      <c r="D15" s="28">
        <v>1860.17</v>
      </c>
      <c r="E15" s="27">
        <f t="array" ref="E15">PRODUCT(ROUND(D15*0.25,2))</f>
        <v>465.04</v>
      </c>
    </row>
    <row r="16" spans="1:8" ht="25.5" customHeight="1" x14ac:dyDescent="0.25">
      <c r="A16" s="24">
        <v>5</v>
      </c>
      <c r="B16" s="30" t="s">
        <v>31</v>
      </c>
      <c r="C16" s="4" t="s">
        <v>20</v>
      </c>
      <c r="D16" s="28">
        <v>1558.68</v>
      </c>
      <c r="E16" s="27">
        <f t="array" ref="E16">PRODUCT(ROUND(D16*0.25,2))</f>
        <v>389.67</v>
      </c>
    </row>
    <row r="17" spans="1:5" ht="25.5" customHeight="1" x14ac:dyDescent="0.25">
      <c r="A17" s="24">
        <v>6</v>
      </c>
      <c r="B17" s="30" t="s">
        <v>32</v>
      </c>
      <c r="C17" s="4" t="s">
        <v>20</v>
      </c>
      <c r="D17" s="28">
        <v>1242.5899999999999</v>
      </c>
      <c r="E17" s="27">
        <f t="array" ref="E17">PRODUCT(ROUND(D17*0.25,2))</f>
        <v>310.64999999999998</v>
      </c>
    </row>
    <row r="18" spans="1:5" ht="25.5" customHeight="1" x14ac:dyDescent="0.25">
      <c r="A18" s="24">
        <v>7</v>
      </c>
      <c r="B18" s="30" t="s">
        <v>33</v>
      </c>
      <c r="C18" s="4" t="s">
        <v>20</v>
      </c>
      <c r="D18" s="28">
        <v>1298.3900000000001</v>
      </c>
      <c r="E18" s="27">
        <f t="array" ref="E18">PRODUCT(ROUND(D18*0.25,2))</f>
        <v>324.60000000000002</v>
      </c>
    </row>
    <row r="19" spans="1:5" ht="25.5" customHeight="1" x14ac:dyDescent="0.25">
      <c r="A19" s="24">
        <v>8</v>
      </c>
      <c r="B19" s="30" t="s">
        <v>34</v>
      </c>
      <c r="C19" s="4" t="s">
        <v>18</v>
      </c>
      <c r="D19" s="28">
        <v>1688.83</v>
      </c>
      <c r="E19" s="27">
        <f t="array" ref="E19">PRODUCT(ROUND(D19*0.25,2))</f>
        <v>422.21</v>
      </c>
    </row>
    <row r="20" spans="1:5" ht="25.5" customHeight="1" x14ac:dyDescent="0.25">
      <c r="A20" s="24">
        <v>9</v>
      </c>
      <c r="B20" s="30" t="s">
        <v>35</v>
      </c>
      <c r="C20" s="4" t="s">
        <v>18</v>
      </c>
      <c r="D20" s="28">
        <v>310.76</v>
      </c>
      <c r="E20" s="27">
        <f t="array" ref="E20">PRODUCT(ROUND(D20*0.25,2))</f>
        <v>77.69</v>
      </c>
    </row>
    <row r="21" spans="1:5" ht="25.5" customHeight="1" x14ac:dyDescent="0.25">
      <c r="A21" s="24">
        <v>10</v>
      </c>
      <c r="B21" s="30" t="s">
        <v>36</v>
      </c>
      <c r="C21" s="4" t="s">
        <v>18</v>
      </c>
      <c r="D21" s="28">
        <v>310.76</v>
      </c>
      <c r="E21" s="27">
        <f t="array" ref="E21">PRODUCT(ROUND(D21*0.25,2))</f>
        <v>77.69</v>
      </c>
    </row>
    <row r="22" spans="1:5" ht="25.5" customHeight="1" x14ac:dyDescent="0.25">
      <c r="A22" s="24">
        <v>11</v>
      </c>
      <c r="B22" s="30" t="s">
        <v>37</v>
      </c>
      <c r="C22" s="4" t="s">
        <v>18</v>
      </c>
      <c r="D22" s="28">
        <v>310.76</v>
      </c>
      <c r="E22" s="27">
        <f t="array" ref="E22">PRODUCT(ROUND(D22*0.25,2))</f>
        <v>77.69</v>
      </c>
    </row>
    <row r="23" spans="1:5" ht="25.5" customHeight="1" x14ac:dyDescent="0.25">
      <c r="A23" s="24">
        <v>12</v>
      </c>
      <c r="B23" s="30" t="s">
        <v>38</v>
      </c>
      <c r="C23" s="4" t="s">
        <v>18</v>
      </c>
      <c r="D23" s="28">
        <v>310.76</v>
      </c>
      <c r="E23" s="27">
        <f t="array" ref="E23">PRODUCT(ROUND(D23*0.25,2))</f>
        <v>77.69</v>
      </c>
    </row>
    <row r="24" spans="1:5" ht="25.5" customHeight="1" x14ac:dyDescent="0.25">
      <c r="A24" s="24">
        <v>13</v>
      </c>
      <c r="B24" s="30" t="s">
        <v>39</v>
      </c>
      <c r="C24" s="4" t="s">
        <v>18</v>
      </c>
      <c r="D24" s="28">
        <v>310.76</v>
      </c>
      <c r="E24" s="27">
        <f t="array" ref="E24">PRODUCT(ROUND(D24*0.25,2))</f>
        <v>77.69</v>
      </c>
    </row>
    <row r="25" spans="1:5" ht="25.5" customHeight="1" x14ac:dyDescent="0.25">
      <c r="A25" s="24">
        <v>14</v>
      </c>
      <c r="B25" s="30" t="s">
        <v>40</v>
      </c>
      <c r="C25" s="4" t="s">
        <v>20</v>
      </c>
      <c r="D25" s="28">
        <v>310.76</v>
      </c>
      <c r="E25" s="27">
        <f t="array" ref="E25">PRODUCT(ROUND(D25*0.25,2))</f>
        <v>77.69</v>
      </c>
    </row>
    <row r="26" spans="1:5" ht="25.5" customHeight="1" x14ac:dyDescent="0.25">
      <c r="A26" s="24">
        <v>15</v>
      </c>
      <c r="B26" s="30" t="s">
        <v>41</v>
      </c>
      <c r="C26" s="4" t="s">
        <v>18</v>
      </c>
      <c r="D26" s="28">
        <v>310.76</v>
      </c>
      <c r="E26" s="27">
        <f t="array" ref="E26">PRODUCT(ROUND(D26*0.25,2))</f>
        <v>77.69</v>
      </c>
    </row>
    <row r="27" spans="1:5" ht="25.5" customHeight="1" x14ac:dyDescent="0.25">
      <c r="A27" s="24">
        <v>16</v>
      </c>
      <c r="B27" s="30" t="s">
        <v>42</v>
      </c>
      <c r="C27" s="4" t="s">
        <v>20</v>
      </c>
      <c r="D27" s="28">
        <v>2934.44</v>
      </c>
      <c r="E27" s="27">
        <f t="array" ref="E27">PRODUCT(ROUND(D27*0.25,2))</f>
        <v>733.61</v>
      </c>
    </row>
    <row r="28" spans="1:5" ht="25.5" customHeight="1" x14ac:dyDescent="0.25">
      <c r="A28" s="24">
        <v>17</v>
      </c>
      <c r="B28" s="30" t="s">
        <v>43</v>
      </c>
      <c r="C28" s="4" t="s">
        <v>18</v>
      </c>
      <c r="D28" s="28">
        <v>2934.44</v>
      </c>
      <c r="E28" s="27">
        <f t="array" ref="E28">PRODUCT(ROUND(D28*0.25,2))</f>
        <v>733.61</v>
      </c>
    </row>
    <row r="29" spans="1:5" ht="25.5" customHeight="1" x14ac:dyDescent="0.25">
      <c r="A29" s="24">
        <v>18</v>
      </c>
      <c r="B29" s="30" t="s">
        <v>44</v>
      </c>
      <c r="C29" s="4" t="s">
        <v>18</v>
      </c>
      <c r="D29" s="28">
        <v>1113.33</v>
      </c>
      <c r="E29" s="27">
        <f t="array" ref="E29">PRODUCT(ROUND(D29*0.25,2))</f>
        <v>278.33</v>
      </c>
    </row>
    <row r="30" spans="1:5" ht="39" customHeight="1" x14ac:dyDescent="0.25">
      <c r="A30" s="24">
        <v>19</v>
      </c>
      <c r="B30" s="30" t="s">
        <v>45</v>
      </c>
      <c r="C30" s="4" t="s">
        <v>21</v>
      </c>
      <c r="D30" s="28">
        <v>872.57</v>
      </c>
      <c r="E30" s="27">
        <f t="array" ref="E30">PRODUCT(ROUND(D30*0.25,2))</f>
        <v>218.14</v>
      </c>
    </row>
    <row r="31" spans="1:5" ht="25.5" customHeight="1" x14ac:dyDescent="0.25">
      <c r="A31" s="24">
        <v>20</v>
      </c>
      <c r="B31" s="30" t="s">
        <v>46</v>
      </c>
      <c r="C31" s="4" t="s">
        <v>18</v>
      </c>
      <c r="D31" s="28">
        <v>609.95000000000005</v>
      </c>
      <c r="E31" s="27">
        <f t="array" ref="E31">PRODUCT(ROUND(D31*0.25,2))</f>
        <v>152.49</v>
      </c>
    </row>
    <row r="32" spans="1:5" ht="25.5" x14ac:dyDescent="0.25">
      <c r="A32" s="24">
        <v>21</v>
      </c>
      <c r="B32" s="30" t="s">
        <v>47</v>
      </c>
      <c r="C32" s="4" t="s">
        <v>18</v>
      </c>
      <c r="D32" s="28">
        <v>787.64</v>
      </c>
      <c r="E32" s="27">
        <f t="array" ref="E32">PRODUCT(ROUND(D32*0.25,2))</f>
        <v>196.91</v>
      </c>
    </row>
    <row r="33" spans="1:5" ht="25.5" x14ac:dyDescent="0.25">
      <c r="A33" s="24">
        <v>22</v>
      </c>
      <c r="B33" s="30" t="s">
        <v>114</v>
      </c>
      <c r="C33" s="4" t="s">
        <v>20</v>
      </c>
      <c r="D33" s="28">
        <v>609.95000000000005</v>
      </c>
      <c r="E33" s="27">
        <f t="array" ref="E33">PRODUCT(ROUND(D33*0.25,2))</f>
        <v>152.49</v>
      </c>
    </row>
    <row r="34" spans="1:5" ht="37.5" customHeight="1" x14ac:dyDescent="0.25">
      <c r="A34" s="24">
        <v>23</v>
      </c>
      <c r="B34" s="30" t="s">
        <v>48</v>
      </c>
      <c r="C34" s="4" t="s">
        <v>18</v>
      </c>
      <c r="D34" s="28">
        <v>491.51</v>
      </c>
      <c r="E34" s="27">
        <f t="array" ref="E34">PRODUCT(ROUND(D34*0.25,2))</f>
        <v>122.88</v>
      </c>
    </row>
    <row r="35" spans="1:5" ht="38.25" x14ac:dyDescent="0.25">
      <c r="A35" s="24">
        <v>24</v>
      </c>
      <c r="B35" s="30" t="s">
        <v>49</v>
      </c>
      <c r="C35" s="4" t="s">
        <v>21</v>
      </c>
      <c r="D35" s="28">
        <v>763.11</v>
      </c>
      <c r="E35" s="27">
        <f t="array" ref="E35">PRODUCT(ROUND(D35*0.25,2))</f>
        <v>190.78</v>
      </c>
    </row>
    <row r="36" spans="1:5" ht="38.25" x14ac:dyDescent="0.25">
      <c r="A36" s="24">
        <v>25</v>
      </c>
      <c r="B36" s="30" t="s">
        <v>50</v>
      </c>
      <c r="C36" s="4" t="s">
        <v>21</v>
      </c>
      <c r="D36" s="28">
        <v>918.22</v>
      </c>
      <c r="E36" s="27">
        <f t="array" ref="E36">PRODUCT(ROUND(D36*0.25,2))</f>
        <v>229.56</v>
      </c>
    </row>
    <row r="37" spans="1:5" ht="38.25" x14ac:dyDescent="0.25">
      <c r="A37" s="24">
        <v>26</v>
      </c>
      <c r="B37" s="30" t="s">
        <v>51</v>
      </c>
      <c r="C37" s="4" t="s">
        <v>21</v>
      </c>
      <c r="D37" s="28">
        <v>709.17</v>
      </c>
      <c r="E37" s="27">
        <f t="array" ref="E37">PRODUCT(ROUND(D37*0.25,2))</f>
        <v>177.29</v>
      </c>
    </row>
    <row r="38" spans="1:5" ht="25.5" x14ac:dyDescent="0.25">
      <c r="A38" s="24">
        <v>27</v>
      </c>
      <c r="B38" s="30" t="s">
        <v>52</v>
      </c>
      <c r="C38" s="4" t="s">
        <v>18</v>
      </c>
      <c r="D38" s="28">
        <v>491.51</v>
      </c>
      <c r="E38" s="27">
        <f t="array" ref="E38">PRODUCT(ROUND(D38*0.25,2))</f>
        <v>122.88</v>
      </c>
    </row>
    <row r="39" spans="1:5" ht="25.5" x14ac:dyDescent="0.25">
      <c r="A39" s="24">
        <v>28</v>
      </c>
      <c r="B39" s="30" t="s">
        <v>55</v>
      </c>
      <c r="C39" s="4" t="s">
        <v>20</v>
      </c>
      <c r="D39" s="28">
        <v>491.51</v>
      </c>
      <c r="E39" s="27">
        <f t="array" ref="E39">PRODUCT(ROUND(D39*0.25,2))</f>
        <v>122.88</v>
      </c>
    </row>
    <row r="40" spans="1:5" ht="27.75" customHeight="1" x14ac:dyDescent="0.25">
      <c r="A40" s="24">
        <v>29</v>
      </c>
      <c r="B40" s="30" t="s">
        <v>113</v>
      </c>
      <c r="C40" s="4" t="s">
        <v>18</v>
      </c>
      <c r="D40" s="28">
        <v>192.22</v>
      </c>
      <c r="E40" s="27">
        <f t="array" ref="E40">PRODUCT(ROUND(D40*0.25,2))</f>
        <v>48.06</v>
      </c>
    </row>
    <row r="41" spans="1:5" ht="38.25" x14ac:dyDescent="0.25">
      <c r="A41" s="24">
        <v>30</v>
      </c>
      <c r="B41" s="30" t="s">
        <v>53</v>
      </c>
      <c r="C41" s="4" t="s">
        <v>22</v>
      </c>
      <c r="D41" s="28">
        <v>783.13000000000011</v>
      </c>
      <c r="E41" s="27">
        <f t="array" ref="E41">PRODUCT(ROUND(D41*0.25,2))</f>
        <v>195.78</v>
      </c>
    </row>
    <row r="42" spans="1:5" ht="25.5" x14ac:dyDescent="0.25">
      <c r="A42" s="24">
        <v>31</v>
      </c>
      <c r="B42" s="30" t="s">
        <v>54</v>
      </c>
      <c r="C42" s="4" t="s">
        <v>18</v>
      </c>
      <c r="D42" s="28">
        <v>1314.63</v>
      </c>
      <c r="E42" s="27">
        <f t="array" ref="E42">PRODUCT(ROUND(D42*0.25,2))</f>
        <v>328.66</v>
      </c>
    </row>
    <row r="43" spans="1:5" ht="38.25" x14ac:dyDescent="0.25">
      <c r="A43" s="24">
        <v>32</v>
      </c>
      <c r="B43" s="30" t="s">
        <v>56</v>
      </c>
      <c r="C43" s="4" t="s">
        <v>21</v>
      </c>
      <c r="D43" s="28">
        <v>855.43000000000006</v>
      </c>
      <c r="E43" s="27">
        <f t="array" ref="E43">PRODUCT(ROUND(D43*0.25,2))</f>
        <v>213.86</v>
      </c>
    </row>
    <row r="44" spans="1:5" ht="25.5" x14ac:dyDescent="0.25">
      <c r="A44" s="24">
        <v>33</v>
      </c>
      <c r="B44" s="30" t="s">
        <v>57</v>
      </c>
      <c r="C44" s="4" t="s">
        <v>18</v>
      </c>
      <c r="D44" s="28">
        <v>609.95000000000005</v>
      </c>
      <c r="E44" s="27">
        <f t="array" ref="E44">PRODUCT(ROUND(D44*0.25,2))</f>
        <v>152.49</v>
      </c>
    </row>
    <row r="45" spans="1:5" ht="25.5" x14ac:dyDescent="0.25">
      <c r="A45" s="24">
        <v>34</v>
      </c>
      <c r="B45" s="30" t="s">
        <v>58</v>
      </c>
      <c r="C45" s="4" t="s">
        <v>23</v>
      </c>
      <c r="D45" s="28">
        <v>184.42</v>
      </c>
      <c r="E45" s="27">
        <f t="array" ref="E45">PRODUCT(ROUND(D45*0.25,2))</f>
        <v>46.11</v>
      </c>
    </row>
    <row r="46" spans="1:5" ht="51" customHeight="1" x14ac:dyDescent="0.25">
      <c r="A46" s="24">
        <v>35</v>
      </c>
      <c r="B46" s="30" t="s">
        <v>59</v>
      </c>
      <c r="C46" s="4" t="s">
        <v>24</v>
      </c>
      <c r="D46" s="28">
        <v>852</v>
      </c>
      <c r="E46" s="27">
        <f t="array" ref="E46">PRODUCT(ROUND(D46*0.25,2))</f>
        <v>213</v>
      </c>
    </row>
    <row r="47" spans="1:5" ht="36.75" customHeight="1" x14ac:dyDescent="0.25">
      <c r="A47" s="24">
        <v>36</v>
      </c>
      <c r="B47" s="30" t="s">
        <v>60</v>
      </c>
      <c r="C47" s="4" t="s">
        <v>18</v>
      </c>
      <c r="D47" s="28">
        <v>787.64</v>
      </c>
      <c r="E47" s="27">
        <f t="array" ref="E47">PRODUCT(ROUND(D47*0.25,2))</f>
        <v>196.91</v>
      </c>
    </row>
    <row r="48" spans="1:5" ht="38.25" customHeight="1" x14ac:dyDescent="0.25">
      <c r="A48" s="24">
        <v>37</v>
      </c>
      <c r="B48" s="30" t="s">
        <v>61</v>
      </c>
      <c r="C48" s="4" t="s">
        <v>18</v>
      </c>
      <c r="D48" s="28">
        <v>491.51</v>
      </c>
      <c r="E48" s="27">
        <f t="array" ref="E48">PRODUCT(ROUND(D48*0.25,2))</f>
        <v>122.88</v>
      </c>
    </row>
    <row r="49" spans="1:5" ht="43.5" customHeight="1" x14ac:dyDescent="0.25">
      <c r="A49" s="24">
        <v>38</v>
      </c>
      <c r="B49" s="30" t="s">
        <v>62</v>
      </c>
      <c r="C49" s="4" t="s">
        <v>21</v>
      </c>
      <c r="D49" s="28">
        <v>875.3900000000001</v>
      </c>
      <c r="E49" s="27">
        <f t="array" ref="E49">PRODUCT(ROUND(D49*0.25,2))</f>
        <v>218.85</v>
      </c>
    </row>
    <row r="50" spans="1:5" ht="33" customHeight="1" x14ac:dyDescent="0.25">
      <c r="A50" s="24">
        <v>39</v>
      </c>
      <c r="B50" s="30" t="s">
        <v>63</v>
      </c>
      <c r="C50" s="4" t="s">
        <v>18</v>
      </c>
      <c r="D50" s="28">
        <v>1631.78</v>
      </c>
      <c r="E50" s="27">
        <f t="array" ref="E50">PRODUCT(ROUND(D50*0.25,2))</f>
        <v>407.95</v>
      </c>
    </row>
    <row r="51" spans="1:5" ht="33" customHeight="1" x14ac:dyDescent="0.25">
      <c r="A51" s="24">
        <v>40</v>
      </c>
      <c r="B51" s="30" t="s">
        <v>64</v>
      </c>
      <c r="C51" s="4" t="s">
        <v>21</v>
      </c>
      <c r="D51" s="28">
        <v>1856.46</v>
      </c>
      <c r="E51" s="27">
        <f t="array" ref="E51">PRODUCT(ROUND(D51*0.25,2))</f>
        <v>464.12</v>
      </c>
    </row>
    <row r="52" spans="1:5" ht="36.75" customHeight="1" x14ac:dyDescent="0.25">
      <c r="A52" s="24">
        <v>41</v>
      </c>
      <c r="B52" s="30" t="s">
        <v>66</v>
      </c>
      <c r="C52" s="4" t="s">
        <v>18</v>
      </c>
      <c r="D52" s="28">
        <v>571.88</v>
      </c>
      <c r="E52" s="27">
        <f t="array" ref="E52">PRODUCT(ROUND(D52*0.25,2))</f>
        <v>142.97</v>
      </c>
    </row>
    <row r="53" spans="1:5" ht="36.75" customHeight="1" x14ac:dyDescent="0.25">
      <c r="A53" s="24">
        <v>42</v>
      </c>
      <c r="B53" s="30" t="s">
        <v>67</v>
      </c>
      <c r="C53" s="4" t="s">
        <v>20</v>
      </c>
      <c r="D53" s="28">
        <v>364.22</v>
      </c>
      <c r="E53" s="27">
        <f t="array" ref="E53">PRODUCT(ROUND(D53*0.25,2))</f>
        <v>91.06</v>
      </c>
    </row>
    <row r="54" spans="1:5" ht="71.25" customHeight="1" x14ac:dyDescent="0.25">
      <c r="A54" s="24">
        <v>43</v>
      </c>
      <c r="B54" s="36" t="s">
        <v>65</v>
      </c>
      <c r="C54" s="4" t="s">
        <v>25</v>
      </c>
      <c r="D54" s="28">
        <v>835.39</v>
      </c>
      <c r="E54" s="27">
        <f t="array" ref="E54">PRODUCT(ROUND(D54*0.25,2))</f>
        <v>208.85</v>
      </c>
    </row>
    <row r="55" spans="1:5" ht="36" customHeight="1" x14ac:dyDescent="0.25">
      <c r="A55" s="24">
        <v>44</v>
      </c>
      <c r="B55" s="30" t="s">
        <v>68</v>
      </c>
      <c r="C55" s="4" t="s">
        <v>18</v>
      </c>
      <c r="D55" s="28">
        <v>1265.48</v>
      </c>
      <c r="E55" s="27">
        <f t="array" ref="E55">PRODUCT(ROUND(D55*0.25,2))</f>
        <v>316.37</v>
      </c>
    </row>
    <row r="56" spans="1:5" ht="36" customHeight="1" x14ac:dyDescent="0.25">
      <c r="A56" s="24">
        <v>45</v>
      </c>
      <c r="B56" s="30" t="s">
        <v>111</v>
      </c>
      <c r="C56" s="4" t="s">
        <v>18</v>
      </c>
      <c r="D56" s="28">
        <v>200.96</v>
      </c>
      <c r="E56" s="27">
        <f t="array" ref="E56">PRODUCT(ROUND(D56*0.25,2))</f>
        <v>50.24</v>
      </c>
    </row>
    <row r="57" spans="1:5" ht="51" customHeight="1" x14ac:dyDescent="0.25">
      <c r="A57" s="24">
        <v>46</v>
      </c>
      <c r="B57" s="30" t="s">
        <v>69</v>
      </c>
      <c r="C57" s="4" t="s">
        <v>21</v>
      </c>
      <c r="D57" s="28">
        <v>712.72</v>
      </c>
      <c r="E57" s="27">
        <f t="array" ref="E57">PRODUCT(ROUND(D57*0.25,2))</f>
        <v>178.18</v>
      </c>
    </row>
    <row r="58" spans="1:5" ht="36" customHeight="1" x14ac:dyDescent="0.25">
      <c r="A58" s="24">
        <v>47</v>
      </c>
      <c r="B58" s="30" t="s">
        <v>70</v>
      </c>
      <c r="C58" s="4" t="s">
        <v>18</v>
      </c>
      <c r="D58" s="28">
        <v>551.52</v>
      </c>
      <c r="E58" s="27">
        <f t="array" ref="E58">PRODUCT(ROUND(D58*0.25,2))</f>
        <v>137.88</v>
      </c>
    </row>
    <row r="59" spans="1:5" ht="36" customHeight="1" x14ac:dyDescent="0.25">
      <c r="A59" s="24">
        <v>48</v>
      </c>
      <c r="B59" s="17" t="s">
        <v>71</v>
      </c>
      <c r="C59" s="4" t="s">
        <v>18</v>
      </c>
      <c r="D59" s="28">
        <v>835.69</v>
      </c>
      <c r="E59" s="27">
        <f t="array" ref="E59">PRODUCT(ROUND(D59*0.25,2))</f>
        <v>208.92</v>
      </c>
    </row>
    <row r="60" spans="1:5" ht="36" customHeight="1" x14ac:dyDescent="0.25">
      <c r="A60" s="24">
        <v>49</v>
      </c>
      <c r="B60" s="30" t="s">
        <v>72</v>
      </c>
      <c r="C60" s="4" t="s">
        <v>18</v>
      </c>
      <c r="D60" s="28">
        <v>617.37</v>
      </c>
      <c r="E60" s="27">
        <f t="array" ref="E60">PRODUCT(ROUND(D60*0.25,2))</f>
        <v>154.34</v>
      </c>
    </row>
    <row r="61" spans="1:5" ht="36" customHeight="1" x14ac:dyDescent="0.25">
      <c r="A61" s="24">
        <v>50</v>
      </c>
      <c r="B61" s="30" t="s">
        <v>73</v>
      </c>
      <c r="C61" s="4" t="s">
        <v>18</v>
      </c>
      <c r="D61" s="28">
        <v>483.58</v>
      </c>
      <c r="E61" s="27">
        <f t="array" ref="E61">PRODUCT(ROUND(D61*0.25,2))</f>
        <v>120.9</v>
      </c>
    </row>
    <row r="62" spans="1:5" ht="36" customHeight="1" x14ac:dyDescent="0.25">
      <c r="A62" s="24">
        <v>51</v>
      </c>
      <c r="B62" s="30" t="s">
        <v>74</v>
      </c>
      <c r="C62" s="4" t="s">
        <v>18</v>
      </c>
      <c r="D62" s="28">
        <v>483.58</v>
      </c>
      <c r="E62" s="27">
        <f t="array" ref="E62">PRODUCT(ROUND(D62*0.25,2))</f>
        <v>120.9</v>
      </c>
    </row>
    <row r="63" spans="1:5" ht="36" customHeight="1" x14ac:dyDescent="0.25">
      <c r="A63" s="24">
        <v>52</v>
      </c>
      <c r="B63" s="30" t="s">
        <v>75</v>
      </c>
      <c r="C63" s="4" t="s">
        <v>18</v>
      </c>
      <c r="D63" s="28">
        <v>554.94000000000005</v>
      </c>
      <c r="E63" s="27">
        <f t="array" ref="E63">PRODUCT(ROUND(D63*0.25,2))</f>
        <v>138.74</v>
      </c>
    </row>
    <row r="64" spans="1:5" ht="33" customHeight="1" x14ac:dyDescent="0.25">
      <c r="A64" s="24">
        <v>53</v>
      </c>
      <c r="B64" s="30" t="s">
        <v>112</v>
      </c>
      <c r="C64" s="4" t="s">
        <v>18</v>
      </c>
      <c r="D64" s="28">
        <v>483.58</v>
      </c>
      <c r="E64" s="27">
        <f t="array" ref="E64">PRODUCT(ROUND(D64*0.25,2))</f>
        <v>120.9</v>
      </c>
    </row>
    <row r="65" spans="1:5" ht="33" customHeight="1" x14ac:dyDescent="0.25">
      <c r="A65" s="24">
        <v>54</v>
      </c>
      <c r="B65" s="30" t="s">
        <v>76</v>
      </c>
      <c r="C65" s="4" t="s">
        <v>18</v>
      </c>
      <c r="D65" s="28">
        <v>787.64</v>
      </c>
      <c r="E65" s="27">
        <f t="array" ref="E65">PRODUCT(ROUND(D65*0.25,2))</f>
        <v>196.91</v>
      </c>
    </row>
    <row r="66" spans="1:5" ht="33" customHeight="1" x14ac:dyDescent="0.25">
      <c r="A66" s="24">
        <v>55</v>
      </c>
      <c r="B66" s="30" t="s">
        <v>77</v>
      </c>
      <c r="C66" s="4" t="s">
        <v>18</v>
      </c>
      <c r="D66" s="28">
        <v>1165.06</v>
      </c>
      <c r="E66" s="27">
        <f t="array" ref="E66">PRODUCT(ROUND(D66*0.25,2))</f>
        <v>291.27</v>
      </c>
    </row>
    <row r="67" spans="1:5" ht="33" customHeight="1" x14ac:dyDescent="0.25">
      <c r="A67" s="24">
        <v>56</v>
      </c>
      <c r="B67" s="30" t="s">
        <v>78</v>
      </c>
      <c r="C67" s="4" t="s">
        <v>18</v>
      </c>
      <c r="D67" s="28">
        <v>2378.62</v>
      </c>
      <c r="E67" s="27">
        <f t="array" ref="E67">PRODUCT(ROUND(D67*0.25,2))</f>
        <v>594.66</v>
      </c>
    </row>
    <row r="68" spans="1:5" ht="33" customHeight="1" x14ac:dyDescent="0.25">
      <c r="A68" s="24">
        <v>57</v>
      </c>
      <c r="B68" s="30" t="s">
        <v>79</v>
      </c>
      <c r="C68" s="4" t="s">
        <v>18</v>
      </c>
      <c r="D68" s="28">
        <v>967.86</v>
      </c>
      <c r="E68" s="27">
        <f t="array" ref="E68">PRODUCT(ROUND(D68*0.25,2))</f>
        <v>241.97</v>
      </c>
    </row>
    <row r="69" spans="1:5" ht="33" customHeight="1" x14ac:dyDescent="0.25">
      <c r="A69" s="24">
        <v>58</v>
      </c>
      <c r="B69" s="30" t="s">
        <v>80</v>
      </c>
      <c r="C69" s="4" t="s">
        <v>18</v>
      </c>
      <c r="D69" s="28">
        <v>922.07</v>
      </c>
      <c r="E69" s="27">
        <f t="array" ref="E69">PRODUCT(ROUND(D69*0.25,2))</f>
        <v>230.52</v>
      </c>
    </row>
    <row r="70" spans="1:5" ht="33" customHeight="1" x14ac:dyDescent="0.25">
      <c r="A70" s="24">
        <v>59</v>
      </c>
      <c r="B70" s="30" t="s">
        <v>81</v>
      </c>
      <c r="C70" s="4" t="s">
        <v>18</v>
      </c>
      <c r="D70" s="28">
        <v>1128.1099999999999</v>
      </c>
      <c r="E70" s="27">
        <f t="array" ref="E70">PRODUCT(ROUND(D70*0.25,2))</f>
        <v>282.02999999999997</v>
      </c>
    </row>
    <row r="71" spans="1:5" ht="33" customHeight="1" x14ac:dyDescent="0.25">
      <c r="A71" s="24">
        <v>60</v>
      </c>
      <c r="B71" s="30" t="s">
        <v>82</v>
      </c>
      <c r="C71" s="4" t="s">
        <v>18</v>
      </c>
      <c r="D71" s="28">
        <v>1036.54</v>
      </c>
      <c r="E71" s="27">
        <f t="array" ref="E71">PRODUCT(ROUND(D71*0.25,2))</f>
        <v>259.14</v>
      </c>
    </row>
    <row r="72" spans="1:5" ht="33" customHeight="1" x14ac:dyDescent="0.25">
      <c r="A72" s="24">
        <v>61</v>
      </c>
      <c r="B72" s="30" t="s">
        <v>83</v>
      </c>
      <c r="C72" s="4" t="s">
        <v>18</v>
      </c>
      <c r="D72" s="28">
        <v>3062.63</v>
      </c>
      <c r="E72" s="27">
        <f t="array" ref="E72">PRODUCT(ROUND(D72*0.25,2))</f>
        <v>765.66</v>
      </c>
    </row>
    <row r="73" spans="1:5" ht="33" customHeight="1" x14ac:dyDescent="0.25">
      <c r="A73" s="24">
        <v>62</v>
      </c>
      <c r="B73" s="30" t="s">
        <v>84</v>
      </c>
      <c r="C73" s="4" t="s">
        <v>18</v>
      </c>
      <c r="D73" s="28">
        <v>2417.66</v>
      </c>
      <c r="E73" s="27">
        <f t="array" ref="E73">PRODUCT(ROUND(D73*0.25,2))</f>
        <v>604.41999999999996</v>
      </c>
    </row>
    <row r="74" spans="1:5" ht="33" customHeight="1" x14ac:dyDescent="0.25">
      <c r="A74" s="24">
        <v>63</v>
      </c>
      <c r="B74" s="30" t="s">
        <v>85</v>
      </c>
      <c r="C74" s="4" t="s">
        <v>18</v>
      </c>
      <c r="D74" s="28">
        <v>471.12</v>
      </c>
      <c r="E74" s="27">
        <f t="array" ref="E74">PRODUCT(ROUND(D74*0.25,2))</f>
        <v>117.78</v>
      </c>
    </row>
    <row r="75" spans="1:5" ht="33" customHeight="1" x14ac:dyDescent="0.25">
      <c r="A75" s="24">
        <v>64</v>
      </c>
      <c r="B75" s="30" t="s">
        <v>86</v>
      </c>
      <c r="C75" s="4" t="s">
        <v>18</v>
      </c>
      <c r="D75" s="28">
        <v>1059.44</v>
      </c>
      <c r="E75" s="27">
        <f t="array" ref="E75">PRODUCT(ROUND(D75*0.25,2))</f>
        <v>264.86</v>
      </c>
    </row>
    <row r="76" spans="1:5" ht="33" customHeight="1" x14ac:dyDescent="0.25">
      <c r="A76" s="24">
        <v>65</v>
      </c>
      <c r="B76" s="30" t="s">
        <v>87</v>
      </c>
      <c r="C76" s="4" t="s">
        <v>18</v>
      </c>
      <c r="D76" s="28">
        <v>1188.5899999999999</v>
      </c>
      <c r="E76" s="27">
        <f t="array" ref="E76">PRODUCT(ROUND(D76*0.25,2))</f>
        <v>297.14999999999998</v>
      </c>
    </row>
    <row r="77" spans="1:5" ht="33" customHeight="1" x14ac:dyDescent="0.25">
      <c r="A77" s="24">
        <v>66</v>
      </c>
      <c r="B77" s="30" t="s">
        <v>110</v>
      </c>
      <c r="C77" s="4" t="s">
        <v>18</v>
      </c>
      <c r="D77" s="28">
        <v>1608.89</v>
      </c>
      <c r="E77" s="27">
        <f t="array" ref="E77">PRODUCT(ROUND(D77*0.25,2))</f>
        <v>402.22</v>
      </c>
    </row>
    <row r="78" spans="1:5" ht="33" customHeight="1" x14ac:dyDescent="0.25">
      <c r="A78" s="24">
        <v>67</v>
      </c>
      <c r="B78" s="30" t="s">
        <v>88</v>
      </c>
      <c r="C78" s="4" t="s">
        <v>18</v>
      </c>
      <c r="D78" s="28">
        <v>1345.61</v>
      </c>
      <c r="E78" s="27">
        <f t="array" ref="E78">PRODUCT(ROUND(D78*0.25,2))</f>
        <v>336.4</v>
      </c>
    </row>
    <row r="79" spans="1:5" ht="33" customHeight="1" x14ac:dyDescent="0.25">
      <c r="A79" s="24">
        <v>68</v>
      </c>
      <c r="B79" s="30" t="s">
        <v>89</v>
      </c>
      <c r="C79" s="4" t="s">
        <v>18</v>
      </c>
      <c r="D79" s="28">
        <v>3278.29</v>
      </c>
      <c r="E79" s="27">
        <f t="array" ref="E79">PRODUCT(ROUND(D79*0.25,2))</f>
        <v>819.57</v>
      </c>
    </row>
    <row r="80" spans="1:5" ht="33" customHeight="1" x14ac:dyDescent="0.25">
      <c r="A80" s="24">
        <v>69</v>
      </c>
      <c r="B80" s="30" t="s">
        <v>90</v>
      </c>
      <c r="C80" s="4" t="s">
        <v>18</v>
      </c>
      <c r="D80" s="28">
        <v>1574.54</v>
      </c>
      <c r="E80" s="27">
        <f t="array" ref="E80">PRODUCT(ROUND(D80*0.25,2))</f>
        <v>393.64</v>
      </c>
    </row>
    <row r="81" spans="1:5" ht="33" customHeight="1" x14ac:dyDescent="0.25">
      <c r="A81" s="24">
        <v>70</v>
      </c>
      <c r="B81" s="30" t="s">
        <v>91</v>
      </c>
      <c r="C81" s="4" t="s">
        <v>18</v>
      </c>
      <c r="D81" s="28">
        <v>819.04</v>
      </c>
      <c r="E81" s="27">
        <f t="array" ref="E81">PRODUCT(ROUND(D81*0.25,2))</f>
        <v>204.76</v>
      </c>
    </row>
    <row r="82" spans="1:5" ht="33" customHeight="1" x14ac:dyDescent="0.25">
      <c r="A82" s="24">
        <v>71</v>
      </c>
      <c r="B82" s="30" t="s">
        <v>92</v>
      </c>
      <c r="C82" s="4" t="s">
        <v>18</v>
      </c>
      <c r="D82" s="28">
        <v>761.81</v>
      </c>
      <c r="E82" s="27">
        <f t="array" ref="E82">PRODUCT(ROUND(D82*0.25,2))</f>
        <v>190.45</v>
      </c>
    </row>
    <row r="83" spans="1:5" ht="33" customHeight="1" x14ac:dyDescent="0.25">
      <c r="A83" s="24">
        <v>72</v>
      </c>
      <c r="B83" s="30" t="s">
        <v>93</v>
      </c>
      <c r="C83" s="4" t="s">
        <v>18</v>
      </c>
      <c r="D83" s="28">
        <v>199.21</v>
      </c>
      <c r="E83" s="27">
        <f t="array" ref="E83">PRODUCT(ROUND(D83*0.25,2))</f>
        <v>49.8</v>
      </c>
    </row>
    <row r="84" spans="1:5" ht="33" customHeight="1" x14ac:dyDescent="0.25">
      <c r="A84" s="24">
        <v>73</v>
      </c>
      <c r="B84" s="30" t="s">
        <v>94</v>
      </c>
      <c r="C84" s="4" t="s">
        <v>18</v>
      </c>
      <c r="D84" s="28">
        <v>787.64</v>
      </c>
      <c r="E84" s="27">
        <f t="array" ref="E84">PRODUCT(ROUND(D84*0.25,2))</f>
        <v>196.91</v>
      </c>
    </row>
    <row r="85" spans="1:5" ht="33" customHeight="1" x14ac:dyDescent="0.25">
      <c r="A85" s="24">
        <v>74</v>
      </c>
      <c r="B85" s="30" t="s">
        <v>95</v>
      </c>
      <c r="C85" s="4" t="s">
        <v>18</v>
      </c>
      <c r="D85" s="28">
        <v>1116.18</v>
      </c>
      <c r="E85" s="27">
        <f t="array" ref="E85">PRODUCT(ROUND(D85*0.25,2))</f>
        <v>279.05</v>
      </c>
    </row>
    <row r="86" spans="1:5" ht="33" customHeight="1" x14ac:dyDescent="0.25">
      <c r="A86" s="24">
        <v>75</v>
      </c>
      <c r="B86" s="30" t="s">
        <v>96</v>
      </c>
      <c r="C86" s="4" t="s">
        <v>18</v>
      </c>
      <c r="D86" s="28">
        <v>544.32000000000005</v>
      </c>
      <c r="E86" s="27">
        <f t="array" ref="E86">PRODUCT(ROUND(D86*0.25,2))</f>
        <v>136.08000000000001</v>
      </c>
    </row>
    <row r="87" spans="1:5" ht="33" customHeight="1" x14ac:dyDescent="0.25">
      <c r="A87" s="24">
        <v>76</v>
      </c>
      <c r="B87" s="30" t="s">
        <v>97</v>
      </c>
      <c r="C87" s="4" t="s">
        <v>18</v>
      </c>
      <c r="D87" s="28">
        <v>1201.21</v>
      </c>
      <c r="E87" s="27">
        <f t="array" ref="E87">PRODUCT(ROUND(D87*0.25,2))</f>
        <v>300.3</v>
      </c>
    </row>
    <row r="88" spans="1:5" ht="33" customHeight="1" x14ac:dyDescent="0.25">
      <c r="A88" s="24">
        <v>77</v>
      </c>
      <c r="B88" s="30" t="s">
        <v>98</v>
      </c>
      <c r="C88" s="4" t="s">
        <v>18</v>
      </c>
      <c r="D88" s="28">
        <v>638.1</v>
      </c>
      <c r="E88" s="27">
        <f t="array" ref="E88">PRODUCT(ROUND(D88*0.25,2))</f>
        <v>159.53</v>
      </c>
    </row>
    <row r="89" spans="1:5" ht="33" customHeight="1" x14ac:dyDescent="0.25">
      <c r="A89" s="24">
        <v>78</v>
      </c>
      <c r="B89" s="30" t="s">
        <v>99</v>
      </c>
      <c r="C89" s="4" t="s">
        <v>18</v>
      </c>
      <c r="D89" s="28">
        <v>568.95000000000005</v>
      </c>
      <c r="E89" s="27">
        <f t="array" ref="E89">PRODUCT(ROUND(D89*0.25,2))</f>
        <v>142.24</v>
      </c>
    </row>
    <row r="90" spans="1:5" ht="33" customHeight="1" x14ac:dyDescent="0.25">
      <c r="A90" s="24">
        <v>79</v>
      </c>
      <c r="B90" s="30" t="s">
        <v>100</v>
      </c>
      <c r="C90" s="4" t="s">
        <v>18</v>
      </c>
      <c r="D90" s="28">
        <v>1467.58</v>
      </c>
      <c r="E90" s="27">
        <f t="array" ref="E90">PRODUCT(ROUND(D90*0.25,2))</f>
        <v>366.9</v>
      </c>
    </row>
    <row r="91" spans="1:5" ht="33" customHeight="1" x14ac:dyDescent="0.25">
      <c r="A91" s="24">
        <v>80</v>
      </c>
      <c r="B91" s="30" t="s">
        <v>101</v>
      </c>
      <c r="C91" s="4" t="s">
        <v>18</v>
      </c>
      <c r="D91" s="28">
        <v>638.1</v>
      </c>
      <c r="E91" s="27">
        <f t="array" ref="E91">PRODUCT(ROUND(D91*0.25,2))</f>
        <v>159.53</v>
      </c>
    </row>
    <row r="92" spans="1:5" ht="33" customHeight="1" x14ac:dyDescent="0.25">
      <c r="A92" s="24">
        <v>81</v>
      </c>
      <c r="B92" s="30" t="s">
        <v>102</v>
      </c>
      <c r="C92" s="4" t="s">
        <v>18</v>
      </c>
      <c r="D92" s="28">
        <v>780.58</v>
      </c>
      <c r="E92" s="27">
        <f t="array" ref="E92">PRODUCT(ROUND(D92*0.25,2))</f>
        <v>195.15</v>
      </c>
    </row>
    <row r="93" spans="1:5" ht="33" customHeight="1" x14ac:dyDescent="0.25">
      <c r="A93" s="24">
        <v>82</v>
      </c>
      <c r="B93" s="30" t="s">
        <v>103</v>
      </c>
      <c r="C93" s="4" t="s">
        <v>18</v>
      </c>
      <c r="D93" s="28">
        <v>780.58</v>
      </c>
      <c r="E93" s="27">
        <f t="array" ref="E93">PRODUCT(ROUND(D93*0.25,2))</f>
        <v>195.15</v>
      </c>
    </row>
    <row r="94" spans="1:5" ht="33" customHeight="1" x14ac:dyDescent="0.25">
      <c r="A94" s="24">
        <v>83</v>
      </c>
      <c r="B94" s="30" t="s">
        <v>104</v>
      </c>
      <c r="C94" s="4" t="s">
        <v>18</v>
      </c>
      <c r="D94" s="28">
        <v>780.58</v>
      </c>
      <c r="E94" s="27">
        <f t="array" ref="E94">PRODUCT(ROUND(D94*0.25,2))</f>
        <v>195.15</v>
      </c>
    </row>
    <row r="95" spans="1:5" ht="33" customHeight="1" x14ac:dyDescent="0.25">
      <c r="A95" s="24">
        <v>84</v>
      </c>
      <c r="B95" s="30" t="s">
        <v>105</v>
      </c>
      <c r="C95" s="4" t="s">
        <v>18</v>
      </c>
      <c r="D95" s="28">
        <v>780.58</v>
      </c>
      <c r="E95" s="27">
        <f t="array" ref="E95">PRODUCT(ROUND(D95*0.25,2))</f>
        <v>195.15</v>
      </c>
    </row>
    <row r="96" spans="1:5" ht="33" customHeight="1" x14ac:dyDescent="0.25">
      <c r="A96" s="24">
        <v>85</v>
      </c>
      <c r="B96" s="30" t="s">
        <v>106</v>
      </c>
      <c r="C96" s="4" t="s">
        <v>18</v>
      </c>
      <c r="D96" s="28">
        <v>780.58</v>
      </c>
      <c r="E96" s="27">
        <f t="array" ref="E96">PRODUCT(ROUND(D96*0.25,2))</f>
        <v>195.15</v>
      </c>
    </row>
    <row r="97" spans="1:5" ht="33" customHeight="1" x14ac:dyDescent="0.25">
      <c r="A97" s="24">
        <v>86</v>
      </c>
      <c r="B97" s="30" t="s">
        <v>107</v>
      </c>
      <c r="C97" s="4" t="s">
        <v>18</v>
      </c>
      <c r="D97" s="28">
        <v>2319.61</v>
      </c>
      <c r="E97" s="27">
        <f>PRODUCT(ROUND(D97*0.25,2))</f>
        <v>579.9</v>
      </c>
    </row>
    <row r="98" spans="1:5" ht="33" customHeight="1" x14ac:dyDescent="0.25">
      <c r="A98" s="24">
        <v>87</v>
      </c>
      <c r="B98" s="30" t="s">
        <v>108</v>
      </c>
      <c r="C98" s="4" t="s">
        <v>18</v>
      </c>
      <c r="D98" s="28">
        <v>681.71</v>
      </c>
      <c r="E98" s="27">
        <f t="array" ref="E98">PRODUCT(ROUND(D98*0.25,2))</f>
        <v>170.43</v>
      </c>
    </row>
    <row r="99" spans="1:5" ht="33" customHeight="1" x14ac:dyDescent="0.25">
      <c r="A99" s="24">
        <v>88</v>
      </c>
      <c r="B99" s="30" t="s">
        <v>109</v>
      </c>
      <c r="C99" s="4" t="s">
        <v>18</v>
      </c>
      <c r="D99" s="28">
        <v>490.56</v>
      </c>
      <c r="E99" s="27">
        <f t="array" ref="E99">PRODUCT(ROUND(D99*0.25,2))</f>
        <v>122.64</v>
      </c>
    </row>
    <row r="100" spans="1:5" hidden="1" x14ac:dyDescent="0.25">
      <c r="A100" s="18"/>
      <c r="B100" s="19"/>
      <c r="C100" s="20"/>
      <c r="D100" s="23">
        <f t="array" ref="D100">SUM(ROUND(D12:D99,2))</f>
        <v>84875.640000000029</v>
      </c>
      <c r="E100" s="22">
        <f>SUM(E12:E99)</f>
        <v>21219.050000000007</v>
      </c>
    </row>
    <row r="101" spans="1:5" hidden="1" x14ac:dyDescent="0.25">
      <c r="A101" s="18"/>
      <c r="B101" s="19"/>
      <c r="C101" s="20"/>
      <c r="D101" s="21"/>
      <c r="E101" s="22"/>
    </row>
    <row r="102" spans="1:5" hidden="1" x14ac:dyDescent="0.25">
      <c r="A102" s="18"/>
      <c r="B102" s="19"/>
      <c r="C102" s="20"/>
      <c r="D102" s="21"/>
      <c r="E102" s="22"/>
    </row>
    <row r="103" spans="1:5" hidden="1" x14ac:dyDescent="0.25">
      <c r="A103" s="18"/>
      <c r="B103" s="19"/>
      <c r="C103" s="20"/>
      <c r="D103" s="21"/>
      <c r="E103" s="22"/>
    </row>
    <row r="104" spans="1:5" hidden="1" x14ac:dyDescent="0.25">
      <c r="A104" s="5"/>
      <c r="B104" s="2"/>
      <c r="D104" s="2"/>
    </row>
    <row r="105" spans="1:5" hidden="1" x14ac:dyDescent="0.25">
      <c r="A105" s="10" t="s">
        <v>13</v>
      </c>
      <c r="B105" s="11"/>
      <c r="C105" s="12"/>
      <c r="D105" s="11"/>
      <c r="E105" s="16"/>
    </row>
    <row r="106" spans="1:5" hidden="1" x14ac:dyDescent="0.25">
      <c r="A106" s="10"/>
      <c r="B106" s="7" t="s">
        <v>7</v>
      </c>
      <c r="C106" s="13"/>
      <c r="D106" s="38" t="s">
        <v>6</v>
      </c>
      <c r="E106" s="38"/>
    </row>
    <row r="107" spans="1:5" hidden="1" x14ac:dyDescent="0.25">
      <c r="A107" s="10"/>
      <c r="B107" s="7"/>
      <c r="C107" s="13"/>
      <c r="D107" s="35"/>
      <c r="E107" s="35"/>
    </row>
    <row r="108" spans="1:5" hidden="1" x14ac:dyDescent="0.25">
      <c r="A108" s="10"/>
      <c r="B108" s="13"/>
      <c r="C108" s="13"/>
      <c r="D108" s="12"/>
    </row>
    <row r="109" spans="1:5" hidden="1" x14ac:dyDescent="0.25">
      <c r="A109" s="10" t="s">
        <v>14</v>
      </c>
      <c r="B109" s="11"/>
      <c r="C109" s="12"/>
      <c r="D109" s="11"/>
      <c r="E109" s="16"/>
    </row>
    <row r="110" spans="1:5" hidden="1" x14ac:dyDescent="0.25">
      <c r="A110" s="10"/>
      <c r="B110" s="7" t="s">
        <v>16</v>
      </c>
      <c r="C110" s="13"/>
      <c r="D110" s="38" t="s">
        <v>6</v>
      </c>
      <c r="E110" s="38"/>
    </row>
    <row r="111" spans="1:5" hidden="1" x14ac:dyDescent="0.25">
      <c r="A111" s="10"/>
      <c r="B111" s="7"/>
      <c r="C111" s="13"/>
      <c r="D111" s="35"/>
      <c r="E111" s="35"/>
    </row>
    <row r="112" spans="1:5" hidden="1" x14ac:dyDescent="0.25">
      <c r="A112" s="10"/>
      <c r="B112" s="13"/>
      <c r="C112" s="13"/>
      <c r="D112" s="12"/>
    </row>
    <row r="113" spans="1:5" hidden="1" x14ac:dyDescent="0.25">
      <c r="A113" s="10" t="s">
        <v>15</v>
      </c>
      <c r="B113" s="11"/>
      <c r="C113" s="13"/>
      <c r="D113" s="11"/>
      <c r="E113" s="16"/>
    </row>
    <row r="114" spans="1:5" hidden="1" x14ac:dyDescent="0.25">
      <c r="A114" s="5"/>
      <c r="B114" s="7" t="s">
        <v>8</v>
      </c>
      <c r="C114" s="13"/>
      <c r="D114" s="38" t="s">
        <v>6</v>
      </c>
      <c r="E114" s="38"/>
    </row>
    <row r="115" spans="1:5" x14ac:dyDescent="0.25">
      <c r="A115" s="5"/>
      <c r="B115" s="2"/>
      <c r="D115" s="2"/>
    </row>
    <row r="116" spans="1:5" x14ac:dyDescent="0.25">
      <c r="A116" s="5"/>
      <c r="B116" s="2"/>
      <c r="D116" s="2"/>
    </row>
    <row r="117" spans="1:5" x14ac:dyDescent="0.25">
      <c r="A117" s="6"/>
      <c r="B117" s="2"/>
      <c r="D117" s="2"/>
    </row>
    <row r="118" spans="1:5" x14ac:dyDescent="0.25">
      <c r="A118" s="6"/>
      <c r="B118" s="2"/>
      <c r="D118" s="2"/>
    </row>
    <row r="119" spans="1:5" x14ac:dyDescent="0.25">
      <c r="A119" s="6"/>
      <c r="B119" s="2"/>
      <c r="D119" s="2"/>
    </row>
    <row r="120" spans="1:5" x14ac:dyDescent="0.25">
      <c r="A120" s="6"/>
      <c r="B120" s="2"/>
      <c r="D120" s="2"/>
    </row>
  </sheetData>
  <autoFilter ref="A11:E100"/>
  <mergeCells count="10">
    <mergeCell ref="D106:E106"/>
    <mergeCell ref="D110:E110"/>
    <mergeCell ref="D114:E114"/>
    <mergeCell ref="D1:E1"/>
    <mergeCell ref="D2:E2"/>
    <mergeCell ref="A10:E10"/>
    <mergeCell ref="A2:B2"/>
    <mergeCell ref="A8:E8"/>
    <mergeCell ref="A6:E6"/>
    <mergeCell ref="A4:E4"/>
  </mergeCells>
  <pageMargins left="0.61" right="0.31496062992125984" top="0.39" bottom="0.74803149606299213" header="0.38" footer="0.31496062992125984"/>
  <pageSetup scale="51" fitToHeight="0" orientation="portrait" r:id="rId1"/>
  <rowBreaks count="1" manualBreakCount="1">
    <brk id="51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AVISO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2022-11-24T20:14:14Z</cp:lastPrinted>
  <dcterms:created xsi:type="dcterms:W3CDTF">2021-10-01T17:07:24Z</dcterms:created>
  <dcterms:modified xsi:type="dcterms:W3CDTF">2022-11-29T17:31:12Z</dcterms:modified>
</cp:coreProperties>
</file>