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31.194.108\memos y notas subastas 2009\ARCHIVOS AÑO 2023\SUBASTAS GENERALES 2023\SUBASTA GENERAL 2-2023\"/>
    </mc:Choice>
  </mc:AlternateContent>
  <bookViews>
    <workbookView xWindow="0" yWindow="0" windowWidth="28800" windowHeight="12000"/>
  </bookViews>
  <sheets>
    <sheet name="AVISO" sheetId="2" r:id="rId1"/>
  </sheets>
  <definedNames>
    <definedName name="_xlnm._FilterDatabase" localSheetId="0" hidden="1">AVISO!$A$11:$E$57</definedName>
  </definedNames>
  <calcPr calcId="162913"/>
</workbook>
</file>

<file path=xl/calcChain.xml><?xml version="1.0" encoding="utf-8"?>
<calcChain xmlns="http://schemas.openxmlformats.org/spreadsheetml/2006/main">
  <c r="D57" i="2" l="1" a="1"/>
  <c r="D57" i="2" s="1"/>
  <c r="E55" i="2" a="1"/>
  <c r="E55" i="2" s="1"/>
  <c r="E54" i="2" a="1"/>
  <c r="E54" i="2" s="1"/>
  <c r="E53" i="2" a="1"/>
  <c r="E53" i="2" s="1"/>
  <c r="E52" i="2" a="1"/>
  <c r="E52" i="2" s="1"/>
  <c r="E51" i="2" a="1"/>
  <c r="E51" i="2" s="1"/>
  <c r="E50" i="2" a="1"/>
  <c r="E50" i="2" s="1"/>
  <c r="E49" i="2" a="1"/>
  <c r="E49" i="2" s="1"/>
  <c r="E48" i="2" a="1"/>
  <c r="E48" i="2" s="1"/>
  <c r="E47" i="2" a="1"/>
  <c r="E47" i="2" s="1"/>
  <c r="E46" i="2" a="1"/>
  <c r="E46" i="2" s="1"/>
  <c r="E45" i="2" a="1"/>
  <c r="E45" i="2" s="1"/>
  <c r="E44" i="2" a="1"/>
  <c r="E44" i="2" s="1"/>
  <c r="E43" i="2" a="1"/>
  <c r="E43" i="2" s="1"/>
  <c r="E42" i="2" a="1"/>
  <c r="E42" i="2" s="1"/>
  <c r="E41" i="2" a="1"/>
  <c r="E41" i="2" s="1"/>
  <c r="E40" i="2" a="1"/>
  <c r="E40" i="2" s="1"/>
  <c r="E39" i="2" a="1"/>
  <c r="E39" i="2" s="1"/>
  <c r="E38" i="2" a="1"/>
  <c r="E38" i="2" s="1"/>
  <c r="E37" i="2" a="1"/>
  <c r="E37" i="2" s="1"/>
  <c r="E36" i="2" a="1"/>
  <c r="E36" i="2" s="1"/>
  <c r="E35" i="2" a="1"/>
  <c r="E35" i="2" s="1"/>
  <c r="E34" i="2" a="1"/>
  <c r="E34" i="2" s="1"/>
  <c r="E33" i="2" a="1"/>
  <c r="E33" i="2" s="1"/>
  <c r="E32" i="2" a="1"/>
  <c r="E32" i="2" s="1"/>
  <c r="E31" i="2" a="1"/>
  <c r="E31" i="2" s="1"/>
  <c r="E30" i="2" a="1"/>
  <c r="E30" i="2" s="1"/>
  <c r="E29" i="2" a="1"/>
  <c r="E29" i="2" s="1"/>
  <c r="E28" i="2" a="1"/>
  <c r="E28" i="2" s="1"/>
  <c r="E27" i="2" a="1"/>
  <c r="E27" i="2" s="1"/>
  <c r="E26" i="2" a="1"/>
  <c r="E26" i="2" s="1"/>
  <c r="E25" i="2" a="1"/>
  <c r="E25" i="2" s="1"/>
  <c r="E24" i="2" a="1"/>
  <c r="E24" i="2" s="1"/>
  <c r="E23" i="2" a="1"/>
  <c r="E23" i="2" s="1"/>
  <c r="E22" i="2" a="1"/>
  <c r="E22" i="2" s="1"/>
  <c r="E21" i="2" a="1"/>
  <c r="E21" i="2" s="1"/>
  <c r="E20" i="2" a="1"/>
  <c r="E20" i="2" s="1"/>
  <c r="E19" i="2" a="1"/>
  <c r="E19" i="2" s="1"/>
  <c r="E18" i="2" a="1"/>
  <c r="E18" i="2" s="1"/>
  <c r="E17" i="2" a="1"/>
  <c r="E17" i="2" s="1"/>
  <c r="E16" i="2" a="1"/>
  <c r="E16" i="2" s="1"/>
  <c r="E15" i="2" a="1"/>
  <c r="E15" i="2" s="1"/>
  <c r="E14" i="2" a="1"/>
  <c r="E14" i="2" s="1"/>
  <c r="E13" i="2" a="1"/>
  <c r="E13" i="2" s="1"/>
  <c r="E12" i="2" a="1"/>
  <c r="E12" i="2" s="1"/>
  <c r="E57" i="2" l="1"/>
</calcChain>
</file>

<file path=xl/sharedStrings.xml><?xml version="1.0" encoding="utf-8"?>
<sst xmlns="http://schemas.openxmlformats.org/spreadsheetml/2006/main" count="109" uniqueCount="70">
  <si>
    <t>AVISO DE SUBASTAS</t>
  </si>
  <si>
    <t>Descripción de la Mercancía</t>
  </si>
  <si>
    <t>Cantidad y Tipo de Bultos</t>
  </si>
  <si>
    <t>DIRECCIÓN GENERAL DE ADUANAS</t>
  </si>
  <si>
    <t xml:space="preserve">Correlativo No. </t>
  </si>
  <si>
    <t xml:space="preserve">Depósito 25% sobre el Precio Base </t>
  </si>
  <si>
    <t xml:space="preserve">(Firma) </t>
  </si>
  <si>
    <t xml:space="preserve"> (Nombre) Técnico de Subastas</t>
  </si>
  <si>
    <t>Rev. 01/10/2021</t>
  </si>
  <si>
    <t xml:space="preserve">No. </t>
  </si>
  <si>
    <t>Valor Base para Subasta ($)</t>
  </si>
  <si>
    <t xml:space="preserve">                             SDR-453-028</t>
  </si>
  <si>
    <r>
      <rPr>
        <b/>
        <sz val="12"/>
        <color theme="1"/>
        <rFont val="Calibri"/>
        <family val="2"/>
        <scheme val="minor"/>
      </rPr>
      <t>Elaborado por: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     Candelario Adonay Vivas</t>
    </r>
  </si>
  <si>
    <r>
      <rPr>
        <b/>
        <sz val="12"/>
        <color theme="1"/>
        <rFont val="Calibri"/>
        <family val="2"/>
        <scheme val="minor"/>
      </rPr>
      <t>Revisado por: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Licenciado Norman Geraldo Urquilla</t>
    </r>
  </si>
  <si>
    <t xml:space="preserve"> (Nombre) Jefe del Departamento de Subastas </t>
  </si>
  <si>
    <t xml:space="preserve">DEPARTAMENTO DE SUBASTAS </t>
  </si>
  <si>
    <t>1 UNIDAD</t>
  </si>
  <si>
    <t>3 UNIDADES</t>
  </si>
  <si>
    <t>2 UNIDADES</t>
  </si>
  <si>
    <t>4 UNIDADES</t>
  </si>
  <si>
    <t>2 PIEZAS</t>
  </si>
  <si>
    <t>1 UNIDAD Y 2 PIEZAS</t>
  </si>
  <si>
    <t>6,267 UNIDADES</t>
  </si>
  <si>
    <t>02/2023</t>
  </si>
  <si>
    <r>
      <t xml:space="preserve">1 AUTOMOVIL NISSAN SENTRA, COLOR:NEGRO, AÑO:2017, 1800CC, VIN N° 3N1AB7AP1HY383356,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AUTOMOVIL MARCA: TOYOTA, COLOR: CAFE CROMADO, AÑO: 1986, PLACAS P274BDW, VIN: JT2AE82E4G3323207 </t>
    </r>
    <r>
      <rPr>
        <b/>
        <sz val="12"/>
        <color theme="1"/>
        <rFont val="Calibri"/>
        <family val="2"/>
        <scheme val="minor"/>
      </rPr>
      <t>(PARA CHATARRA), UBICACION: ADUANA DE FRONTERA LAS CHINAMAS, AHUACHAPAN.</t>
    </r>
  </si>
  <si>
    <r>
      <t xml:space="preserve">1 AUTOMOVIL FORD ESCAPE FWD, COLOR: NEGRO, AÑO: 2017, 1500CC, VIN N° 1FMCU0GD7HUF05429,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VEHICULO TIPO MICROBUS, MARCA FORD, COLOR CELESTE POLICROMADO, AÑO 1996, PLACAS DE CALIFORNIA 7V45623, CHASIS 2FMDA514XTBB89056, VIN 2FMDA514XTBB89056 </t>
    </r>
    <r>
      <rPr>
        <b/>
        <sz val="12"/>
        <color theme="1"/>
        <rFont val="Calibri"/>
        <family val="2"/>
        <scheme val="minor"/>
      </rPr>
      <t>(CHATARRA), UBICACION: ADUANA DE FRONTERA LA HACHADURA, AHUACHAPAN.</t>
    </r>
  </si>
  <si>
    <r>
      <t xml:space="preserve">1 AUTOMOVIL NISSAN VERSA, COLOR: BLANCO, AÑO:2017, 1600CC, VIN N° 3N1CN7AP4HL832428,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PICK UP DOBLE CABINA, MARCA: TOYOTA 4X4, AÑO: 1996, NUMERO DE PLACA P-316-245, </t>
    </r>
    <r>
      <rPr>
        <b/>
        <sz val="12"/>
        <color theme="1"/>
        <rFont val="Calibri"/>
        <family val="2"/>
        <scheme val="minor"/>
      </rPr>
      <t>(CHATARRA), UBICACION: ADUANA INTERNA EL PAPALON, SAN MIGUEL.</t>
    </r>
  </si>
  <si>
    <r>
      <t xml:space="preserve">1 FURGON REMOLQUE GREAT DANE, COLOR PLATEADO, PLACAS M 304 433 (NICARAGUENSES), AÑO 1990, VIN 1GRAA0623LS094917, </t>
    </r>
    <r>
      <rPr>
        <b/>
        <sz val="12"/>
        <color theme="1"/>
        <rFont val="Calibri"/>
        <family val="2"/>
        <scheme val="minor"/>
      </rPr>
      <t>(MATRICULABLE), UBICACIÓN: ZONA DE PESADOS, ADUANA TERRESTRE DE SAN BARTOLO.</t>
    </r>
    <r>
      <rPr>
        <sz val="12"/>
        <color theme="1"/>
        <rFont val="Calibri"/>
        <family val="2"/>
        <scheme val="minor"/>
      </rPr>
      <t xml:space="preserve">
1 AUTOMOVIL CHEVROLET CUTLASS, COLOR:NEGRO, AÑO:1992, VIN  N° 3G5AJ14T4NS111363. PLACAS GZZ-91-74 (MEXICO),</t>
    </r>
    <r>
      <rPr>
        <b/>
        <sz val="12"/>
        <color theme="1"/>
        <rFont val="Calibri"/>
        <family val="2"/>
        <scheme val="minor"/>
      </rPr>
      <t xml:space="preserve"> (PARTES Y REPUESTOS), UBICACION: ADUANA INTERNA DE SANTA ANA, SANTA ANA.</t>
    </r>
  </si>
  <si>
    <r>
      <t xml:space="preserve">1 AUTOMÓVIL ISUZU TROOPER II, COLOR: AZUL C/F BEIGE, AÑO:1986, VIN: JAACH18L3G5443645, PLACAS P 184 756 (SALVADOREÑAS), </t>
    </r>
    <r>
      <rPr>
        <b/>
        <sz val="12"/>
        <color theme="1"/>
        <rFont val="Calibri"/>
        <family val="2"/>
        <scheme val="minor"/>
      </rPr>
      <t>(MATRICULABLE), UBICACIÓN: ADUANA INTERNA DE SANTA ANA, SANTA ANA.</t>
    </r>
  </si>
  <si>
    <r>
      <t xml:space="preserve">1 CABEZAL INTERNATIONAL, DOBLE EJE, COLOR BLANCO/AMARILLO, PLACAS M195 265 (NICARAGUENSES), AÑO 2000, VIN 2HSCHAMR7YC087010 </t>
    </r>
    <r>
      <rPr>
        <b/>
        <sz val="12"/>
        <color theme="1"/>
        <rFont val="Calibri"/>
        <family val="2"/>
        <scheme val="minor"/>
      </rPr>
      <t>(PARTES Y REPUESTOS);  UBICACIÓN: ZONA DE PESADOS, ADUANA TERRESTRE DE SAN BARTOLO.</t>
    </r>
    <r>
      <rPr>
        <sz val="12"/>
        <color theme="1"/>
        <rFont val="Calibri"/>
        <family val="2"/>
        <scheme val="minor"/>
      </rPr>
      <t xml:space="preserve">
1 AUTOMOVIL SUZUKI AERIO, PLACAS TVJ61G, COLOR: VERDE, AÑO: 2002, 2.0CC, VIN JS2RA41SX25107029, </t>
    </r>
    <r>
      <rPr>
        <b/>
        <sz val="12"/>
        <color theme="1"/>
        <rFont val="Calibri"/>
        <family val="2"/>
        <scheme val="minor"/>
      </rPr>
      <t xml:space="preserve">(PARTES Y REPUESTOS), UBICACIÓN: COMPLEJO RECREATIVO DEL MINISTERIO DE HACIENDA, SAN BARTOLO. </t>
    </r>
  </si>
  <si>
    <r>
      <t xml:space="preserve">1 AUTOMOVIL MITSUBISHI LANCER, COLOR: GRIS, AÑO: 2015, 2000CC VIN: JA32U2FU4FU024479 </t>
    </r>
    <r>
      <rPr>
        <b/>
        <sz val="12"/>
        <color theme="1"/>
        <rFont val="Calibri"/>
        <family val="2"/>
        <scheme val="minor"/>
      </rPr>
      <t>(MATRICULABLE);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MOTOCICLETA SUZUKI GN 125H, CLOR: GRIS, AÑO: 2012, 125CC CHASIS: LC6PCJG92C0009721 </t>
    </r>
    <r>
      <rPr>
        <b/>
        <sz val="12"/>
        <color theme="1"/>
        <rFont val="Calibri"/>
        <family val="2"/>
        <scheme val="minor"/>
      </rPr>
      <t>(PARTES Y REPUESTOS); UBICACIÓN: BODEGA 7 DE ABANDONOS, ADUANA TERRESTRE DE SAN BARTOLO</t>
    </r>
  </si>
  <si>
    <r>
      <t xml:space="preserve">1 AUTOMOVIL NISSAN SENTRA, COLOR: NEGRO, AÑO: 2017, 1800CC VIN: 3N1AB7AP5HL714923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</si>
  <si>
    <r>
      <t xml:space="preserve">1 AUTOMOVIL FORD FOCUS, COLOR: NEGRO, AÑO: 2014, 2000CC VIN: VIN: 1FADP3F2XEL141161 </t>
    </r>
    <r>
      <rPr>
        <b/>
        <sz val="12"/>
        <color theme="1"/>
        <rFont val="Calibri"/>
        <family val="2"/>
        <scheme val="minor"/>
      </rPr>
      <t>(PARTES Y REPUESTOS), UBICACIÓN: COMPLEJO RECREATIVO DEL MINISTERIO DE HACIENDA, SAN BARTOLO.</t>
    </r>
  </si>
  <si>
    <r>
      <t xml:space="preserve">1 AUTOMOVIL NISSAN VERSA, COLOR: GRIS, AÑO: 2017, 1600CC VIN: 3N1CN7AP2HL875634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</si>
  <si>
    <r>
      <t xml:space="preserve">1 AUTOMOVIL MERCEDES-BENZ CLA-250, COLOR: ROJO, AÑO: 2016, 2000CC VIN: WDDSJ4EB5GN383685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</si>
  <si>
    <r>
      <t xml:space="preserve">1 AUTOMOVIL NISSAN KICKS SV, COLOR: BLANCO, AÑO: 2020, 1600CC VIN: 3N1CP5CV6LL520212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</si>
  <si>
    <r>
      <t xml:space="preserve">1 AUTOMOVIL NISSAN SENTRA, COLOR: GRIS, AÑO: 2015, 1800CC VIN: 3N1AB7AP3FL696631 </t>
    </r>
    <r>
      <rPr>
        <b/>
        <sz val="12"/>
        <color theme="1"/>
        <rFont val="Calibri"/>
        <family val="2"/>
        <scheme val="minor"/>
      </rPr>
      <t>(MATRICULABLE);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AUTOMOVIL PARTIDO MARCA: JAGUAR, COLOR: GRIS, VIN: SAJEA71C84SG12143 </t>
    </r>
    <r>
      <rPr>
        <b/>
        <sz val="12"/>
        <color theme="1"/>
        <rFont val="Calibri"/>
        <family val="2"/>
        <scheme val="minor"/>
      </rPr>
      <t>(PARTIDO) (CHATARRA), UBICACIÓN: COMPLEJO RECREATIVO DEL MINISTERIO DE HACIENDA, SAN BARTOLO.</t>
    </r>
  </si>
  <si>
    <r>
      <t xml:space="preserve">1 AUTOMOVIL BMW–X5, COLOR GRIS, AÑO: 2002, VIN 5UXFB33592LH37312 </t>
    </r>
    <r>
      <rPr>
        <b/>
        <sz val="12"/>
        <color theme="1"/>
        <rFont val="Calibri"/>
        <family val="2"/>
        <scheme val="minor"/>
      </rPr>
      <t>(PARTIDO) (CHATARRA), UBICACIÓN: COMPLEJO RECREATIVO DEL MINISTERIO DE HACIENDA, SAN BARTOLO.</t>
    </r>
  </si>
  <si>
    <r>
      <t xml:space="preserve">1 AUTOMOVIL HYUNDAI ELANTRA, COLOR: NEGRO, AÑO: 2013, 1800CC VIN: KMHDH4AE6DU690861 </t>
    </r>
    <r>
      <rPr>
        <b/>
        <sz val="12"/>
        <color theme="1"/>
        <rFont val="Calibri"/>
        <family val="2"/>
        <scheme val="minor"/>
      </rPr>
      <t>(PARTES Y REPUESTOS), UBICACIÓN: COMPLEJO RECREATIVO DEL MINISTERIO DE HACIENDA, SAN BARTOLO.</t>
    </r>
  </si>
  <si>
    <r>
      <t xml:space="preserve">1 AUTOMOVIL KIA SOUL, COLOR: NEGRO, AÑO: 2013, 2000CC VIN: KNDJT2A60D7606681 </t>
    </r>
    <r>
      <rPr>
        <b/>
        <sz val="12"/>
        <color theme="1"/>
        <rFont val="Calibri"/>
        <family val="2"/>
        <scheme val="minor"/>
      </rPr>
      <t xml:space="preserve">(PARTES Y REPUESTOS), UBICACIÓN: COMPLEJO RECREATIVO DEL MINISTERIO DE HACIENDA, SAN BARTOLO. </t>
    </r>
  </si>
  <si>
    <r>
      <t xml:space="preserve">1 AUTOMOVIL MITSUBISHI LANCER SPORTBACK, COLOR: NEGRO, AÑO: 2013, 2400CC VIN: JA32X8HW9DU009675 </t>
    </r>
    <r>
      <rPr>
        <b/>
        <sz val="12"/>
        <color theme="1"/>
        <rFont val="Calibri"/>
        <family val="2"/>
        <scheme val="minor"/>
      </rPr>
      <t>(PARTES Y REPUESTOS), UBICACIÓN: COMPLEJO RECREATIVO DEL MINISTERIO DE HACIENDA, SAN BARTOLO.</t>
    </r>
  </si>
  <si>
    <r>
      <t xml:space="preserve">1 AUTOMOVIL SCION IA, COLOR: GRIS, AÑO: 2016, 1500CC VIN: 3MYDLBZV7GY145069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</si>
  <si>
    <r>
      <t xml:space="preserve">1 AUTOMOVIL TOYOTA COROLLA, COLOR: GRIS, AÑO: 2018, 1800CC, VIN: 5YFBURHE7JP774464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</si>
  <si>
    <r>
      <t xml:space="preserve">1 AUTOMOVIL KIA RIO, COLOR: NEGRO, AÑO: 2020, 1600CC VIN: 3KPA24AD7LE266263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</si>
  <si>
    <r>
      <t xml:space="preserve">1 AUTOMOVIL JEEP COMPASS 4WD, COLOR: GRIS, AÑO: 2016, 2400CC VIN: 1C4NJDEB2GD616340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</si>
  <si>
    <r>
      <t>1 AUTOMOVIL JEEP COMPASS 4WD, COLOR: ROJO, AÑO: 2015, 2400CC VIN: 1C4NJDBB0FD257069</t>
    </r>
    <r>
      <rPr>
        <b/>
        <sz val="12"/>
        <color theme="1"/>
        <rFont val="Calibri"/>
        <family val="2"/>
        <scheme val="minor"/>
      </rPr>
      <t xml:space="preserve"> (MATRICULABLE), UBICACIÓN: COMPLEJO RECREATIVO DEL MINISTERIO DE HACIENDA, SAN BARTOLO.</t>
    </r>
  </si>
  <si>
    <r>
      <t xml:space="preserve">1 AUTOMOVIL KIA SOUL, AÑO: 2018, COLOR: GRIS, 2000CC VIN: KNDJP3A51J7619100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</si>
  <si>
    <r>
      <t>1 AUTOMOVIL JEEP COMPASS 4WD, COLOR: OCRE, AÑO: 2021, 2400CC VIN: 3C4NJDEB6MT593280</t>
    </r>
    <r>
      <rPr>
        <b/>
        <sz val="12"/>
        <color theme="1"/>
        <rFont val="Calibri"/>
        <family val="2"/>
        <scheme val="minor"/>
      </rPr>
      <t xml:space="preserve"> (MATRICULABLE), UBICACIÓN: COMPLEJO RECREATIVO DEL MINISTERIO DE HACIENDA, SAN BARTOLO. </t>
    </r>
  </si>
  <si>
    <r>
      <t>1 AUTOMOVIL TOYOTA PRIUS, COLOR: BLANCO, AÑO: 2015, 1800CC VIN: JTDKN3DU5F0413503 (</t>
    </r>
    <r>
      <rPr>
        <b/>
        <sz val="12"/>
        <color theme="1"/>
        <rFont val="Calibri"/>
        <family val="2"/>
        <scheme val="minor"/>
      </rPr>
      <t>MATRICULABLE), UBICACIÓN: COMPLEJO RECREATIVO DEL MINISTERIO DE HACIENDA, SAN BARTOLO.</t>
    </r>
  </si>
  <si>
    <r>
      <t xml:space="preserve">1 AUTOMOVIL HYUNDAI ELANTRA, COLOR: ROJO, AÑO: 2016, 1800CC VIN: KMHDH4AE8GU603854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</si>
  <si>
    <r>
      <t xml:space="preserve">1 MOTOR HYUNDAI / KIA PARA AUTOMOVIL  VIN N° KNDJNA28E7036745; 
1 MOTOR GM DIÉSEL 8200CC CON CAJA DE TRANSMISIÓN; 
1 BLOCK DE MOTOR PARA VEHÍCULO; 
1 MOTOR CAT DIÉSEL CON CAJA DE TRANSMISIÓN Y RADIADOR ; </t>
    </r>
    <r>
      <rPr>
        <b/>
        <sz val="12"/>
        <color theme="1"/>
        <rFont val="Calibri"/>
        <family val="2"/>
        <scheme val="minor"/>
      </rPr>
      <t>UBICACION: BODEGA 4 DE ABANDONOS, ADUANA TERRESTRE DE SAN BARTOLO.</t>
    </r>
  </si>
  <si>
    <r>
      <t xml:space="preserve">1 MOTO ACUÁTICA YAMAHA, COLOR BLANCO / AMARILLO VIN N° YAMA4066L697; 
1 REMOLQUE PARA JETSKY DESARMADO SIN LLANTAS, COLOR BLANCO; </t>
    </r>
    <r>
      <rPr>
        <b/>
        <sz val="12"/>
        <color theme="1"/>
        <rFont val="Calibri"/>
        <family val="2"/>
        <scheme val="minor"/>
      </rPr>
      <t>UBICACIÓN: BODEGA 7 DE ABANDONOS, ADUANA TERRESTRE DE SAN BARTOLO.</t>
    </r>
  </si>
  <si>
    <r>
      <t xml:space="preserve">1 TRAILA DE UN EJE SIN VIN; 1 REMOLQUE COLOR: BLANCO SIN VIN; </t>
    </r>
    <r>
      <rPr>
        <b/>
        <sz val="12"/>
        <color theme="1"/>
        <rFont val="Calibri"/>
        <family val="2"/>
        <scheme val="minor"/>
      </rPr>
      <t>UBICACIÓN: BODEGA 7 DE ABANDONOS, ADUANA TERRESTRE DE SAN BARTOLO.</t>
    </r>
  </si>
  <si>
    <r>
      <t xml:space="preserve">1 AUTOMOVIL MARCA TOYOTA COROLLA, COLOR GRIS, AÑO: 2015 VIN: 2T1BURHE2FC273909 </t>
    </r>
    <r>
      <rPr>
        <b/>
        <sz val="12"/>
        <color theme="1"/>
        <rFont val="Calibri"/>
        <family val="2"/>
        <scheme val="minor"/>
      </rPr>
      <t>(MATRICULABLE);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AUTOMOVIL DODGE CARAVAN, COLOR: ROJO, AÑO: 1998, 3000CC VIN: 2B4FP2537WR680642 PLACAS JPT5152</t>
    </r>
    <r>
      <rPr>
        <b/>
        <sz val="12"/>
        <color theme="1"/>
        <rFont val="Calibri"/>
        <family val="2"/>
        <scheme val="minor"/>
      </rPr>
      <t xml:space="preserve"> (CHATARRA), UBICACIÓN: COMPLEJO RECREATIVO DEL MINISTERIO DE HACIENDA, SAN BARTOLO.</t>
    </r>
  </si>
  <si>
    <r>
      <t xml:space="preserve">1 AUTOMOVIL NISSAN SENTRA, COLOR: GRIS, AÑO: 2016, 1800CC VIN: 3N1AB7APXGY292598 </t>
    </r>
    <r>
      <rPr>
        <b/>
        <sz val="12"/>
        <color theme="1"/>
        <rFont val="Calibri"/>
        <family val="2"/>
        <scheme val="minor"/>
      </rPr>
      <t>(MATRICULABLE);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AUTOMOVIL CHEVROLET CAVALIER, COLOR: BLANCO, AÑO: 2000, 2200CC VIN: 1G1JC5245Y7120235</t>
    </r>
    <r>
      <rPr>
        <b/>
        <sz val="12"/>
        <color theme="1"/>
        <rFont val="Calibri"/>
        <family val="2"/>
        <scheme val="minor"/>
      </rPr>
      <t xml:space="preserve"> (CHATARRA), UBICACIÓN: COMPLEJO RECREATIVO DEL MINISTERIO DE HACIENDA, SAN BARTOLO.</t>
    </r>
  </si>
  <si>
    <r>
      <t xml:space="preserve">1 AUTOMOVIL CHEVROLET CRUZE, COLOR: CAFÉ, AÑO: 2019, 1400CC VIN: 1G1BC5SM2K7130121 </t>
    </r>
    <r>
      <rPr>
        <b/>
        <sz val="12"/>
        <color theme="1"/>
        <rFont val="Calibri"/>
        <family val="2"/>
        <scheme val="minor"/>
      </rPr>
      <t>(MATRICULABLE);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AUTOMOVIL JEEP GRAND CHEROKEE 2WD, COLOR: GRIS, AÑO: 1997, 5200CC VIN: 1J4GX78Y5VC544796 PLACAS 63B60P </t>
    </r>
    <r>
      <rPr>
        <b/>
        <sz val="12"/>
        <color theme="1"/>
        <rFont val="Calibri"/>
        <family val="2"/>
        <scheme val="minor"/>
      </rPr>
      <t>(CHATARRA), UBICACIÓN: COMPLEJO RECREATIVO DEL MINISTERIO DE HACIENDA, SAN BARTOLO.</t>
    </r>
  </si>
  <si>
    <r>
      <t xml:space="preserve">1 AUTOMOVIL MERCEDES-BENZ CLA-250, AÑO: 2015, COLOR: GRIS, 2000CC VIN: WDDSJ4EB8FN171359 </t>
    </r>
    <r>
      <rPr>
        <b/>
        <sz val="12"/>
        <color theme="1"/>
        <rFont val="Calibri"/>
        <family val="2"/>
        <scheme val="minor"/>
      </rPr>
      <t>(MATRICULABLE);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AUTOMOVIL FORD FOCUS, COLOR: ROJO, AÑO: 2008, 2000CC, VIN: 1FAHP35N08W223416 </t>
    </r>
    <r>
      <rPr>
        <b/>
        <sz val="12"/>
        <color theme="1"/>
        <rFont val="Calibri"/>
        <family val="2"/>
        <scheme val="minor"/>
      </rPr>
      <t>(CHATARRA), UBICACIÓN: COMPLEJO RECREATIVO DEL MINISTERIO DE HACIENDA, SAN BARTOLO.</t>
    </r>
  </si>
  <si>
    <r>
      <t xml:space="preserve">1 AUTOMOVIL KIA SOUL, COLOR: VERDE, AÑO: 2015, 1600CC VIN: KNDJN2A29F7771560 </t>
    </r>
    <r>
      <rPr>
        <b/>
        <sz val="12"/>
        <color theme="1"/>
        <rFont val="Calibri"/>
        <family val="2"/>
        <scheme val="minor"/>
      </rPr>
      <t>(MATRICULABLE);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AUTOMOVIL SUZUKI SX4 LE, COLOR:GRIS, AÑO: 2010, 2000CC VIN: JS2YC5A2XA6310894 </t>
    </r>
    <r>
      <rPr>
        <b/>
        <sz val="12"/>
        <color theme="1"/>
        <rFont val="Calibri"/>
        <family val="2"/>
        <scheme val="minor"/>
      </rPr>
      <t>(CHATARRA), UBICACIÓN: COMPLEJO RECREATIVO DEL MINISTERIO DE HACIENDA, SAN BARTOLO.</t>
    </r>
  </si>
  <si>
    <r>
      <t xml:space="preserve">1 AUTOMOVIL MERCEDES BENZ, COLOR: VERDE, AÑO: 1995, 2200CC VIN CHASIS: WDBHA22EXSF244726 PLACA P0058DQP </t>
    </r>
    <r>
      <rPr>
        <b/>
        <sz val="12"/>
        <color theme="1"/>
        <rFont val="Calibri"/>
        <family val="2"/>
        <scheme val="minor"/>
      </rPr>
      <t>(CHATARRA), UBICACIÓN: COMPLEJO RECREATIVO DEL MINISTERIO DE HACIENDA, SAN BARTOLO.</t>
    </r>
  </si>
  <si>
    <r>
      <t xml:space="preserve">1 AUTOMOVIL TOYOTA COROLLA, COLOR: ROJO, AÑO: 2016, 1800CC VIN: 2T1BURHE3GC642424 </t>
    </r>
    <r>
      <rPr>
        <b/>
        <sz val="12"/>
        <color theme="1"/>
        <rFont val="Calibri"/>
        <family val="2"/>
        <scheme val="minor"/>
      </rPr>
      <t>(MATRICULABLE);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AUTOMOVIL DODGE NEON, COLOR: BLANCO, AÑO: 1996, 2000CC VIN: 1B3ES47C4TD703929 </t>
    </r>
    <r>
      <rPr>
        <b/>
        <sz val="12"/>
        <color theme="1"/>
        <rFont val="Calibri"/>
        <family val="2"/>
        <scheme val="minor"/>
      </rPr>
      <t>(CHATARRA); UBICACIÓN: COMPLEJO RECREATIVO DEL MINISTERIO DE HACIENDA, SAN BARTOLO.</t>
    </r>
  </si>
  <si>
    <r>
      <t xml:space="preserve">1 AUTOMOVIL MITSUBISHI MIRAGE, COLOR: GRIS, AÑO: 2019, 1200CC VIN: ML32A3HJ7KH010195 </t>
    </r>
    <r>
      <rPr>
        <b/>
        <sz val="12"/>
        <color theme="1"/>
        <rFont val="Calibri"/>
        <family val="2"/>
        <scheme val="minor"/>
      </rPr>
      <t>(MATRICULABLE);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AUTOMOVIL NISSAN MAXIMA GXE, COLOR: OCRE, AÑO: 1987, 3000CC VIN: JN1HU1118HT281272 MOTOR: VG30021806W, PLACA P-423994 </t>
    </r>
    <r>
      <rPr>
        <b/>
        <sz val="12"/>
        <color theme="1"/>
        <rFont val="Calibri"/>
        <family val="2"/>
        <scheme val="minor"/>
      </rPr>
      <t>(CHATARRA); UBICACIÓN: COMPLEJO RECREATIVO DEL MINISTERIO DE HACIENDA, SAN BARTOLO.</t>
    </r>
  </si>
  <si>
    <r>
      <t xml:space="preserve">1 CAMION INTERNATIONAL DURASTAR 4300, COLOR: BLANCO, AÑO: 2013, 7600CC VIN: 3HAMMAAL3DL155618 </t>
    </r>
    <r>
      <rPr>
        <b/>
        <sz val="12"/>
        <color theme="1"/>
        <rFont val="Calibri"/>
        <family val="2"/>
        <scheme val="minor"/>
      </rPr>
      <t>(MATRICULABLE); UBICACION: FRENTE A BODEGA 3, ADUANA TERRESTRE DE SAN BARTOLO</t>
    </r>
    <r>
      <rPr>
        <sz val="12"/>
        <color theme="1"/>
        <rFont val="Calibri"/>
        <family val="2"/>
        <scheme val="minor"/>
      </rPr>
      <t xml:space="preserve">
1 MOTOCICLETA HONDA VF700C, COLOR: NEGRO, AÑO: 1985, 699CC VIN: JH2RC2105FM108292, </t>
    </r>
    <r>
      <rPr>
        <b/>
        <sz val="12"/>
        <color theme="1"/>
        <rFont val="Calibri"/>
        <family val="2"/>
        <scheme val="minor"/>
      </rPr>
      <t>(CHATARRA); UBICACION: BODEGA 7 DE ABANDONOS, ADUANA TERRESTRE DE SAN BARTOLO</t>
    </r>
    <r>
      <rPr>
        <sz val="12"/>
        <color theme="1"/>
        <rFont val="Calibri"/>
        <family val="2"/>
        <scheme val="minor"/>
      </rPr>
      <t xml:space="preserve">
1 CUADRIMOTO TAO TAO BOULDER B1, COLOR:ROJO, AÑO 2011,  VIN: L5NAAFTB0B1083280. </t>
    </r>
    <r>
      <rPr>
        <b/>
        <sz val="12"/>
        <color theme="1"/>
        <rFont val="Calibri"/>
        <family val="2"/>
        <scheme val="minor"/>
      </rPr>
      <t>(PARTES Y REPUESTOS), UBICACION: BODEGA 7 DE ABANDONOS, ADUANA TERRESTRE DE SAN BARTOLO</t>
    </r>
  </si>
  <si>
    <r>
      <t>1 AUTOMOVIL JEEP WRANGLER 4WD, COLOR: NEGRO, AÑO: 2018, 3600CC VIN: 1C4HJWDG6JL929619</t>
    </r>
    <r>
      <rPr>
        <b/>
        <sz val="12"/>
        <color theme="1"/>
        <rFont val="Calibri"/>
        <family val="2"/>
        <scheme val="minor"/>
      </rPr>
      <t xml:space="preserve"> (MATRICULABLE); UBICACIÓN: COMPLEJO RECREATIVO DEL MINISTERIO DE HACIENDA, SAN BARTOLO.</t>
    </r>
  </si>
  <si>
    <r>
      <t xml:space="preserve">1 AUTOMOVIL NISSAN ROGUE 2WD, COLOR: BLANCO, AÑO: 2016, 2500CC VIN: 5N1AT2MT7GC863037 </t>
    </r>
    <r>
      <rPr>
        <b/>
        <sz val="12"/>
        <color theme="1"/>
        <rFont val="Calibri"/>
        <family val="2"/>
        <scheme val="minor"/>
      </rPr>
      <t>(MATRICULABLE); UBICACIÓN: COMPLEJO RECREATIVO DEL MINISTERIO DE HACIENDA, SAN BARTOLO.</t>
    </r>
    <r>
      <rPr>
        <sz val="12"/>
        <color theme="1"/>
        <rFont val="Calibri"/>
        <family val="2"/>
        <scheme val="minor"/>
      </rPr>
      <t xml:space="preserve">
1 AUTOMOVIL DATSUN, COLOR: BLANCO, AÑO: 1980, 1400CC VIN: JN1NM03SXCM000362 </t>
    </r>
    <r>
      <rPr>
        <b/>
        <sz val="12"/>
        <color theme="1"/>
        <rFont val="Calibri"/>
        <family val="2"/>
        <scheme val="minor"/>
      </rPr>
      <t>(CHATARRA); UBICACIÓN: COMPLEJO RECREATIVO DEL MINISTERIO DE HACIENDA, SAN BARTOLO.</t>
    </r>
  </si>
  <si>
    <r>
      <t xml:space="preserve">1 MOTOCICLETA KAWASAKI ZX1, COLOR: NEGRO/VERDE, AÑO: 2015, 1000CC VIN: JKAZXCM1XFA005730 </t>
    </r>
    <r>
      <rPr>
        <b/>
        <sz val="12"/>
        <color theme="1"/>
        <rFont val="Calibri"/>
        <family val="2"/>
        <scheme val="minor"/>
      </rPr>
      <t>(MATRICULABLE), UBICACIÓN: COMPLEJO RECREATIVO DEL MINISTERIO DE HACIENDA, SAN BARTOLO.</t>
    </r>
  </si>
  <si>
    <r>
      <t xml:space="preserve">1 JETSKY YAMAHA SEA-DOO, COLOR:BLANCO/VERDE/MORADO AÑO: 1998 VIN: ZZN88665K394; </t>
    </r>
    <r>
      <rPr>
        <b/>
        <sz val="12"/>
        <color theme="1"/>
        <rFont val="Calibri"/>
        <family val="2"/>
        <scheme val="minor"/>
      </rPr>
      <t>UBICACIÓN: BODEGA 7 DE ABANDONOS, ADUANA TERRESTRE DE SAN BARTOLO</t>
    </r>
    <r>
      <rPr>
        <sz val="12"/>
        <color theme="1"/>
        <rFont val="Calibri"/>
        <family val="2"/>
        <scheme val="minor"/>
      </rPr>
      <t xml:space="preserve">
1 REMOLQUE PARA JETSKY; </t>
    </r>
    <r>
      <rPr>
        <b/>
        <sz val="12"/>
        <color theme="1"/>
        <rFont val="Calibri"/>
        <family val="2"/>
        <scheme val="minor"/>
      </rPr>
      <t>UBICACIÓN: BODEGA 7 DE ABANDONOS, ADUANA TERRESTRE DE SAN BARTOLO</t>
    </r>
  </si>
  <si>
    <r>
      <t xml:space="preserve">6,267 UNIDADES APROX. DE LLANTAS VARIADAS USADAS PARA VEHICULO. </t>
    </r>
    <r>
      <rPr>
        <b/>
        <sz val="12"/>
        <color theme="1"/>
        <rFont val="Calibri"/>
        <family val="2"/>
        <scheme val="minor"/>
      </rPr>
      <t>UBICACIÓN: BODEGA 7 DE ADUANA TERRESTRE DE SAN BARTOLO.</t>
    </r>
  </si>
  <si>
    <r>
      <rPr>
        <b/>
        <sz val="12"/>
        <color theme="1"/>
        <rFont val="Calibri"/>
        <family val="2"/>
        <scheme val="minor"/>
      </rPr>
      <t>Autorizado por: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Arquitecto José Alexander Fuentes Portillo</t>
    </r>
  </si>
  <si>
    <t xml:space="preserve"> Subdirectos de Recursos de la Direccion General de Aduanas</t>
  </si>
  <si>
    <r>
      <t xml:space="preserve">1 AUTOMOVIL HYUNDAI ELANTRA, COLOR: AZUL, AÑO: 2016, 1800CC VIN: KMHDH4AEXGU621093 </t>
    </r>
    <r>
      <rPr>
        <b/>
        <sz val="12"/>
        <color theme="1"/>
        <rFont val="Calibri"/>
        <family val="2"/>
        <scheme val="minor"/>
      </rPr>
      <t>(MATRICULABLE); UBICACIÓN: COMPLEJO RECREATIVO DEL MINISTERIO DE HACIENDA, SAN BARTOLO.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</si>
</sst>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2" xfId="0" applyFont="1" applyBorder="1"/>
    <xf numFmtId="0" fontId="6" fillId="0" borderId="0" xfId="0" applyFont="1" applyBorder="1"/>
    <xf numFmtId="0" fontId="6" fillId="0" borderId="0" xfId="0" applyFont="1"/>
    <xf numFmtId="49" fontId="5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4" fontId="3" fillId="0" borderId="0" xfId="1" applyFont="1" applyBorder="1" applyAlignment="1">
      <alignment horizontal="center" vertical="center" wrapText="1"/>
    </xf>
    <xf numFmtId="44" fontId="3" fillId="0" borderId="0" xfId="1" applyFont="1" applyBorder="1" applyAlignment="1">
      <alignment vertical="center"/>
    </xf>
    <xf numFmtId="44" fontId="5" fillId="0" borderId="0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4" fontId="3" fillId="0" borderId="1" xfId="1" applyFont="1" applyBorder="1" applyAlignment="1">
      <alignment vertical="center"/>
    </xf>
    <xf numFmtId="44" fontId="5" fillId="0" borderId="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0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44" fontId="5" fillId="0" borderId="0" xfId="1" applyFont="1" applyFill="1" applyBorder="1" applyAlignment="1">
      <alignment horizontal="center" vertical="center" wrapText="1"/>
    </xf>
    <xf numFmtId="44" fontId="10" fillId="0" borderId="1" xfId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horizontal="justify" vertical="center" wrapText="1"/>
    </xf>
    <xf numFmtId="44" fontId="5" fillId="0" borderId="0" xfId="1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top" wrapText="1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4" fontId="3" fillId="0" borderId="1" xfId="1" applyFont="1" applyFill="1" applyBorder="1" applyAlignment="1">
      <alignment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7"/>
  <sheetViews>
    <sheetView tabSelected="1" view="pageBreakPreview" topLeftCell="A34" zoomScale="115" zoomScaleNormal="115" zoomScaleSheetLayoutView="115" workbookViewId="0">
      <selection activeCell="B38" sqref="B38"/>
    </sheetView>
  </sheetViews>
  <sheetFormatPr baseColWidth="10" defaultRowHeight="15.75" x14ac:dyDescent="0.25"/>
  <cols>
    <col min="1" max="1" width="8.140625" customWidth="1"/>
    <col min="2" max="2" width="113.5703125" customWidth="1"/>
    <col min="3" max="3" width="11.85546875" style="2" customWidth="1"/>
    <col min="4" max="4" width="17.85546875" customWidth="1"/>
    <col min="5" max="5" width="15.7109375" style="4" customWidth="1"/>
  </cols>
  <sheetData>
    <row r="1" spans="1:8" x14ac:dyDescent="0.25">
      <c r="A1" s="7"/>
      <c r="B1" s="2"/>
      <c r="D1" s="42" t="s">
        <v>11</v>
      </c>
      <c r="E1" s="42"/>
    </row>
    <row r="2" spans="1:8" ht="15" x14ac:dyDescent="0.25">
      <c r="A2" s="43"/>
      <c r="B2" s="43"/>
      <c r="D2" s="44" t="s">
        <v>8</v>
      </c>
      <c r="E2" s="44"/>
    </row>
    <row r="3" spans="1:8" ht="6.95" customHeight="1" x14ac:dyDescent="0.25">
      <c r="A3" s="30"/>
      <c r="B3" s="2"/>
      <c r="D3" s="2"/>
    </row>
    <row r="4" spans="1:8" ht="19.5" customHeight="1" x14ac:dyDescent="0.25">
      <c r="A4" s="45" t="s">
        <v>3</v>
      </c>
      <c r="B4" s="45"/>
      <c r="C4" s="45"/>
      <c r="D4" s="45"/>
      <c r="E4" s="45"/>
      <c r="H4" s="1"/>
    </row>
    <row r="5" spans="1:8" ht="5.0999999999999996" customHeight="1" x14ac:dyDescent="0.25">
      <c r="A5" s="32"/>
      <c r="B5" s="32"/>
      <c r="C5" s="25"/>
      <c r="D5" s="32"/>
      <c r="E5" s="6"/>
      <c r="H5" s="1"/>
    </row>
    <row r="6" spans="1:8" ht="16.5" x14ac:dyDescent="0.25">
      <c r="A6" s="46" t="s">
        <v>15</v>
      </c>
      <c r="B6" s="46"/>
      <c r="C6" s="46"/>
      <c r="D6" s="46"/>
      <c r="E6" s="46"/>
      <c r="H6" s="1"/>
    </row>
    <row r="7" spans="1:8" ht="5.0999999999999996" customHeight="1" x14ac:dyDescent="0.25">
      <c r="A7" s="30"/>
      <c r="B7" s="30"/>
      <c r="C7" s="31"/>
      <c r="D7" s="30"/>
      <c r="E7" s="6"/>
      <c r="H7" s="1"/>
    </row>
    <row r="8" spans="1:8" ht="21" x14ac:dyDescent="0.25">
      <c r="A8" s="47" t="s">
        <v>0</v>
      </c>
      <c r="B8" s="47"/>
      <c r="C8" s="47"/>
      <c r="D8" s="47"/>
      <c r="E8" s="47"/>
      <c r="H8" s="1"/>
    </row>
    <row r="9" spans="1:8" ht="24.95" customHeight="1" x14ac:dyDescent="0.25">
      <c r="A9" s="32"/>
      <c r="B9" s="32"/>
      <c r="C9" s="26" t="s">
        <v>9</v>
      </c>
      <c r="D9" s="11" t="s">
        <v>23</v>
      </c>
      <c r="E9" s="12"/>
      <c r="H9" s="1"/>
    </row>
    <row r="10" spans="1:8" ht="9.9499999999999993" customHeight="1" thickBot="1" x14ac:dyDescent="0.3">
      <c r="A10" s="40"/>
      <c r="B10" s="40"/>
      <c r="C10" s="40"/>
      <c r="D10" s="40"/>
      <c r="E10" s="40"/>
    </row>
    <row r="11" spans="1:8" ht="49.5" customHeight="1" thickBot="1" x14ac:dyDescent="0.3">
      <c r="A11" s="21" t="s">
        <v>4</v>
      </c>
      <c r="B11" s="28" t="s">
        <v>1</v>
      </c>
      <c r="C11" s="27" t="s">
        <v>2</v>
      </c>
      <c r="D11" s="22" t="s">
        <v>10</v>
      </c>
      <c r="E11" s="21" t="s">
        <v>5</v>
      </c>
    </row>
    <row r="12" spans="1:8" ht="63" x14ac:dyDescent="0.25">
      <c r="A12" s="20">
        <v>1</v>
      </c>
      <c r="B12" s="36" t="s">
        <v>24</v>
      </c>
      <c r="C12" s="3" t="s">
        <v>18</v>
      </c>
      <c r="D12" s="24">
        <v>1545.25</v>
      </c>
      <c r="E12" s="23">
        <f t="array" ref="E12">PRODUCT(ROUND(D12*0.25,2))</f>
        <v>386.31</v>
      </c>
    </row>
    <row r="13" spans="1:8" ht="78.75" x14ac:dyDescent="0.25">
      <c r="A13" s="20">
        <v>2</v>
      </c>
      <c r="B13" s="37" t="s">
        <v>25</v>
      </c>
      <c r="C13" s="3" t="s">
        <v>18</v>
      </c>
      <c r="D13" s="24">
        <v>1824.1799999999998</v>
      </c>
      <c r="E13" s="23">
        <f t="array" ref="E13">PRODUCT(ROUND(D13*0.25,2))</f>
        <v>456.05</v>
      </c>
    </row>
    <row r="14" spans="1:8" ht="63" x14ac:dyDescent="0.25">
      <c r="A14" s="20">
        <v>3</v>
      </c>
      <c r="B14" s="37" t="s">
        <v>26</v>
      </c>
      <c r="C14" s="3" t="s">
        <v>18</v>
      </c>
      <c r="D14" s="24">
        <v>1130.19</v>
      </c>
      <c r="E14" s="23">
        <f t="array" ref="E14">PRODUCT(ROUND(D14*0.25,2))</f>
        <v>282.55</v>
      </c>
    </row>
    <row r="15" spans="1:8" ht="63" x14ac:dyDescent="0.25">
      <c r="A15" s="20">
        <v>4</v>
      </c>
      <c r="B15" s="37" t="s">
        <v>27</v>
      </c>
      <c r="C15" s="3" t="s">
        <v>18</v>
      </c>
      <c r="D15" s="24">
        <v>1109.73</v>
      </c>
      <c r="E15" s="23">
        <f t="array" ref="E15">PRODUCT(ROUND(D15*0.25,2))</f>
        <v>277.43</v>
      </c>
    </row>
    <row r="16" spans="1:8" ht="31.5" x14ac:dyDescent="0.25">
      <c r="A16" s="20">
        <v>5</v>
      </c>
      <c r="B16" s="37" t="s">
        <v>28</v>
      </c>
      <c r="C16" s="3" t="s">
        <v>16</v>
      </c>
      <c r="D16" s="24">
        <v>1240.6600000000001</v>
      </c>
      <c r="E16" s="23">
        <f t="array" ref="E16">PRODUCT(ROUND(D16*0.25,2))</f>
        <v>310.17</v>
      </c>
    </row>
    <row r="17" spans="1:5" ht="78.75" x14ac:dyDescent="0.25">
      <c r="A17" s="20">
        <v>6</v>
      </c>
      <c r="B17" s="37" t="s">
        <v>29</v>
      </c>
      <c r="C17" s="3" t="s">
        <v>18</v>
      </c>
      <c r="D17" s="24">
        <v>1494.9099999999999</v>
      </c>
      <c r="E17" s="23">
        <f t="array" ref="E17">PRODUCT(ROUND(D17*0.25,2))</f>
        <v>373.73</v>
      </c>
    </row>
    <row r="18" spans="1:5" ht="63" x14ac:dyDescent="0.25">
      <c r="A18" s="20">
        <v>7</v>
      </c>
      <c r="B18" s="37" t="s">
        <v>30</v>
      </c>
      <c r="C18" s="3" t="s">
        <v>18</v>
      </c>
      <c r="D18" s="24">
        <v>591.38</v>
      </c>
      <c r="E18" s="23">
        <f t="array" ref="E18">PRODUCT(ROUND(D18*0.25,2))</f>
        <v>147.85</v>
      </c>
    </row>
    <row r="19" spans="1:5" ht="31.5" x14ac:dyDescent="0.25">
      <c r="A19" s="20">
        <v>8</v>
      </c>
      <c r="B19" s="37" t="s">
        <v>31</v>
      </c>
      <c r="C19" s="3" t="s">
        <v>16</v>
      </c>
      <c r="D19" s="24">
        <v>1185.3399999999999</v>
      </c>
      <c r="E19" s="23">
        <f t="array" ref="E19">PRODUCT(ROUND(D19*0.25,2))</f>
        <v>296.33999999999997</v>
      </c>
    </row>
    <row r="20" spans="1:5" ht="31.5" x14ac:dyDescent="0.25">
      <c r="A20" s="20">
        <v>9</v>
      </c>
      <c r="B20" s="37" t="s">
        <v>32</v>
      </c>
      <c r="C20" s="3" t="s">
        <v>16</v>
      </c>
      <c r="D20" s="24">
        <v>787.64</v>
      </c>
      <c r="E20" s="23">
        <f t="array" ref="E20">PRODUCT(ROUND(D20*0.25,2))</f>
        <v>196.91</v>
      </c>
    </row>
    <row r="21" spans="1:5" ht="31.5" x14ac:dyDescent="0.25">
      <c r="A21" s="20">
        <v>10</v>
      </c>
      <c r="B21" s="37" t="s">
        <v>33</v>
      </c>
      <c r="C21" s="3" t="s">
        <v>16</v>
      </c>
      <c r="D21" s="24">
        <v>532.88</v>
      </c>
      <c r="E21" s="23">
        <f t="array" ref="E21">PRODUCT(ROUND(D21*0.25,2))</f>
        <v>133.22</v>
      </c>
    </row>
    <row r="22" spans="1:5" ht="31.5" x14ac:dyDescent="0.25">
      <c r="A22" s="20">
        <v>11</v>
      </c>
      <c r="B22" s="37" t="s">
        <v>34</v>
      </c>
      <c r="C22" s="3" t="s">
        <v>16</v>
      </c>
      <c r="D22" s="24">
        <v>2341.4899999999998</v>
      </c>
      <c r="E22" s="23">
        <f t="array" ref="E22">PRODUCT(ROUND(D22*0.25,2))</f>
        <v>585.37</v>
      </c>
    </row>
    <row r="23" spans="1:5" ht="31.5" x14ac:dyDescent="0.25">
      <c r="A23" s="20">
        <v>12</v>
      </c>
      <c r="B23" s="37" t="s">
        <v>35</v>
      </c>
      <c r="C23" s="3" t="s">
        <v>16</v>
      </c>
      <c r="D23" s="24">
        <v>2066.7600000000002</v>
      </c>
      <c r="E23" s="23">
        <f t="array" ref="E23">PRODUCT(ROUND(D23*0.25,2))</f>
        <v>516.69000000000005</v>
      </c>
    </row>
    <row r="24" spans="1:5" ht="63" x14ac:dyDescent="0.25">
      <c r="A24" s="20">
        <v>13</v>
      </c>
      <c r="B24" s="37" t="s">
        <v>36</v>
      </c>
      <c r="C24" s="3" t="s">
        <v>21</v>
      </c>
      <c r="D24" s="24">
        <v>1343.4099999999999</v>
      </c>
      <c r="E24" s="23">
        <f t="array" ref="E24">PRODUCT(ROUND(D24*0.25,2))</f>
        <v>335.85</v>
      </c>
    </row>
    <row r="25" spans="1:5" ht="31.5" x14ac:dyDescent="0.25">
      <c r="A25" s="20">
        <v>14</v>
      </c>
      <c r="B25" s="37" t="s">
        <v>37</v>
      </c>
      <c r="C25" s="3" t="s">
        <v>20</v>
      </c>
      <c r="D25" s="24">
        <v>787.64</v>
      </c>
      <c r="E25" s="23">
        <f t="array" ref="E25">PRODUCT(ROUND(D25*0.25,2))</f>
        <v>196.91</v>
      </c>
    </row>
    <row r="26" spans="1:5" ht="31.5" x14ac:dyDescent="0.25">
      <c r="A26" s="20">
        <v>15</v>
      </c>
      <c r="B26" s="37" t="s">
        <v>38</v>
      </c>
      <c r="C26" s="3" t="s">
        <v>16</v>
      </c>
      <c r="D26" s="24">
        <v>787.64</v>
      </c>
      <c r="E26" s="23">
        <f t="array" ref="E26">PRODUCT(ROUND(D26*0.25,2))</f>
        <v>196.91</v>
      </c>
    </row>
    <row r="27" spans="1:5" ht="31.5" x14ac:dyDescent="0.25">
      <c r="A27" s="20">
        <v>16</v>
      </c>
      <c r="B27" s="37" t="s">
        <v>39</v>
      </c>
      <c r="C27" s="3" t="s">
        <v>16</v>
      </c>
      <c r="D27" s="24">
        <v>787.64</v>
      </c>
      <c r="E27" s="23">
        <f t="array" ref="E27">PRODUCT(ROUND(D27*0.25,2))</f>
        <v>196.91</v>
      </c>
    </row>
    <row r="28" spans="1:5" ht="31.5" x14ac:dyDescent="0.25">
      <c r="A28" s="20">
        <v>17</v>
      </c>
      <c r="B28" s="37" t="s">
        <v>40</v>
      </c>
      <c r="C28" s="3" t="s">
        <v>16</v>
      </c>
      <c r="D28" s="24">
        <v>787.64</v>
      </c>
      <c r="E28" s="23">
        <f t="array" ref="E28">PRODUCT(ROUND(D28*0.25,2))</f>
        <v>196.91</v>
      </c>
    </row>
    <row r="29" spans="1:5" ht="31.5" x14ac:dyDescent="0.25">
      <c r="A29" s="20">
        <v>18</v>
      </c>
      <c r="B29" s="37" t="s">
        <v>41</v>
      </c>
      <c r="C29" s="3" t="s">
        <v>16</v>
      </c>
      <c r="D29" s="24">
        <v>1059.44</v>
      </c>
      <c r="E29" s="23">
        <f t="array" ref="E29">PRODUCT(ROUND(D29*0.25,2))</f>
        <v>264.86</v>
      </c>
    </row>
    <row r="30" spans="1:5" ht="31.5" x14ac:dyDescent="0.25">
      <c r="A30" s="20">
        <v>19</v>
      </c>
      <c r="B30" s="37" t="s">
        <v>42</v>
      </c>
      <c r="C30" s="3" t="s">
        <v>16</v>
      </c>
      <c r="D30" s="24">
        <v>1471.52</v>
      </c>
      <c r="E30" s="23">
        <f t="array" ref="E30">PRODUCT(ROUND(D30*0.25,2))</f>
        <v>367.88</v>
      </c>
    </row>
    <row r="31" spans="1:5" ht="31.5" x14ac:dyDescent="0.25">
      <c r="A31" s="20">
        <v>20</v>
      </c>
      <c r="B31" s="37" t="s">
        <v>43</v>
      </c>
      <c r="C31" s="3" t="s">
        <v>16</v>
      </c>
      <c r="D31" s="24">
        <v>1070.8800000000001</v>
      </c>
      <c r="E31" s="23">
        <f t="array" ref="E31">PRODUCT(ROUND(D31*0.25,2))</f>
        <v>267.72000000000003</v>
      </c>
    </row>
    <row r="32" spans="1:5" ht="31.5" x14ac:dyDescent="0.25">
      <c r="A32" s="20">
        <v>21</v>
      </c>
      <c r="B32" s="37" t="s">
        <v>44</v>
      </c>
      <c r="C32" s="3" t="s">
        <v>16</v>
      </c>
      <c r="D32" s="24">
        <v>1036.54</v>
      </c>
      <c r="E32" s="23">
        <f t="array" ref="E32">PRODUCT(ROUND(D32*0.25,2))</f>
        <v>259.14</v>
      </c>
    </row>
    <row r="33" spans="1:5" ht="31.5" x14ac:dyDescent="0.25">
      <c r="A33" s="20">
        <v>22</v>
      </c>
      <c r="B33" s="37" t="s">
        <v>45</v>
      </c>
      <c r="C33" s="3" t="s">
        <v>16</v>
      </c>
      <c r="D33" s="24">
        <v>1265.48</v>
      </c>
      <c r="E33" s="23">
        <f t="array" ref="E33">PRODUCT(ROUND(D33*0.25,2))</f>
        <v>316.37</v>
      </c>
    </row>
    <row r="34" spans="1:5" ht="31.5" x14ac:dyDescent="0.25">
      <c r="A34" s="20">
        <v>23</v>
      </c>
      <c r="B34" s="37" t="s">
        <v>46</v>
      </c>
      <c r="C34" s="3" t="s">
        <v>16</v>
      </c>
      <c r="D34" s="24">
        <v>922.07</v>
      </c>
      <c r="E34" s="23">
        <f t="array" ref="E34">PRODUCT(ROUND(D34*0.25,2))</f>
        <v>230.52</v>
      </c>
    </row>
    <row r="35" spans="1:5" ht="31.5" x14ac:dyDescent="0.25">
      <c r="A35" s="20">
        <v>24</v>
      </c>
      <c r="B35" s="37" t="s">
        <v>47</v>
      </c>
      <c r="C35" s="3" t="s">
        <v>16</v>
      </c>
      <c r="D35" s="24">
        <v>1379.95</v>
      </c>
      <c r="E35" s="23">
        <f t="array" ref="E35">PRODUCT(ROUND(D35*0.25,2))</f>
        <v>344.99</v>
      </c>
    </row>
    <row r="36" spans="1:5" ht="31.5" x14ac:dyDescent="0.25">
      <c r="A36" s="20">
        <v>25</v>
      </c>
      <c r="B36" s="37" t="s">
        <v>48</v>
      </c>
      <c r="C36" s="3" t="s">
        <v>16</v>
      </c>
      <c r="D36" s="24">
        <v>1208.24</v>
      </c>
      <c r="E36" s="23">
        <f t="array" ref="E36">PRODUCT(ROUND(D36*0.25,2))</f>
        <v>302.06</v>
      </c>
    </row>
    <row r="37" spans="1:5" ht="31.5" x14ac:dyDescent="0.25">
      <c r="A37" s="20">
        <v>26</v>
      </c>
      <c r="B37" s="37" t="s">
        <v>49</v>
      </c>
      <c r="C37" s="3" t="s">
        <v>16</v>
      </c>
      <c r="D37" s="24">
        <v>647.35</v>
      </c>
      <c r="E37" s="23">
        <f t="array" ref="E37">PRODUCT(ROUND(D37*0.25,2))</f>
        <v>161.84</v>
      </c>
    </row>
    <row r="38" spans="1:5" ht="78.75" x14ac:dyDescent="0.25">
      <c r="A38" s="20">
        <v>27</v>
      </c>
      <c r="B38" s="37" t="s">
        <v>50</v>
      </c>
      <c r="C38" s="3" t="s">
        <v>19</v>
      </c>
      <c r="D38" s="24">
        <v>391.79</v>
      </c>
      <c r="E38" s="23">
        <f t="array" ref="E38">PRODUCT(ROUND(D38*0.25,2))</f>
        <v>97.95</v>
      </c>
    </row>
    <row r="39" spans="1:5" ht="47.25" x14ac:dyDescent="0.25">
      <c r="A39" s="48">
        <v>28</v>
      </c>
      <c r="B39" s="49" t="s">
        <v>51</v>
      </c>
      <c r="C39" s="50" t="s">
        <v>18</v>
      </c>
      <c r="D39" s="24">
        <v>286.05</v>
      </c>
      <c r="E39" s="51">
        <f t="array" ref="E39">PRODUCT(ROUND(D39*0.25,2))</f>
        <v>71.510000000000005</v>
      </c>
    </row>
    <row r="40" spans="1:5" ht="31.5" x14ac:dyDescent="0.25">
      <c r="A40" s="48">
        <v>29</v>
      </c>
      <c r="B40" s="49" t="s">
        <v>52</v>
      </c>
      <c r="C40" s="50" t="s">
        <v>18</v>
      </c>
      <c r="D40" s="35">
        <v>369.39</v>
      </c>
      <c r="E40" s="51">
        <f t="array" ref="E40">PRODUCT(ROUND(D40*0.25,2))</f>
        <v>92.35</v>
      </c>
    </row>
    <row r="41" spans="1:5" ht="63" x14ac:dyDescent="0.25">
      <c r="A41" s="20">
        <v>30</v>
      </c>
      <c r="B41" s="37" t="s">
        <v>53</v>
      </c>
      <c r="C41" s="3" t="s">
        <v>18</v>
      </c>
      <c r="D41" s="24">
        <v>1519.58</v>
      </c>
      <c r="E41" s="23">
        <f t="array" ref="E41">PRODUCT(ROUND(D41*0.25,2))</f>
        <v>379.9</v>
      </c>
    </row>
    <row r="42" spans="1:5" ht="63" x14ac:dyDescent="0.25">
      <c r="A42" s="20">
        <v>31</v>
      </c>
      <c r="B42" s="37" t="s">
        <v>54</v>
      </c>
      <c r="C42" s="3" t="s">
        <v>18</v>
      </c>
      <c r="D42" s="24">
        <v>962.93</v>
      </c>
      <c r="E42" s="23">
        <f t="array" ref="E42">PRODUCT(ROUND(D42*0.25,2))</f>
        <v>240.73</v>
      </c>
    </row>
    <row r="43" spans="1:5" ht="31.5" x14ac:dyDescent="0.25">
      <c r="A43" s="20">
        <v>32</v>
      </c>
      <c r="B43" s="37" t="s">
        <v>69</v>
      </c>
      <c r="C43" s="3" t="s">
        <v>16</v>
      </c>
      <c r="D43" s="24">
        <v>830.5</v>
      </c>
      <c r="E43" s="23">
        <f t="array" ref="E43">PRODUCT(ROUND(D43*0.25,2))</f>
        <v>207.63</v>
      </c>
    </row>
    <row r="44" spans="1:5" ht="63" x14ac:dyDescent="0.25">
      <c r="A44" s="20">
        <v>33</v>
      </c>
      <c r="B44" s="37" t="s">
        <v>55</v>
      </c>
      <c r="C44" s="3" t="s">
        <v>18</v>
      </c>
      <c r="D44" s="24">
        <v>767.88</v>
      </c>
      <c r="E44" s="23">
        <f t="array" ref="E44">PRODUCT(ROUND(D44*0.25,2))</f>
        <v>191.97</v>
      </c>
    </row>
    <row r="45" spans="1:5" ht="63" x14ac:dyDescent="0.25">
      <c r="A45" s="20">
        <v>34</v>
      </c>
      <c r="B45" s="37" t="s">
        <v>56</v>
      </c>
      <c r="C45" s="3" t="s">
        <v>18</v>
      </c>
      <c r="D45" s="24">
        <v>1527.29</v>
      </c>
      <c r="E45" s="23">
        <f t="array" ref="E45">PRODUCT(ROUND(D45*0.25,2))</f>
        <v>381.82</v>
      </c>
    </row>
    <row r="46" spans="1:5" ht="63" x14ac:dyDescent="0.25">
      <c r="A46" s="20">
        <v>35</v>
      </c>
      <c r="B46" s="37" t="s">
        <v>57</v>
      </c>
      <c r="C46" s="3" t="s">
        <v>18</v>
      </c>
      <c r="D46" s="24">
        <v>1591.4</v>
      </c>
      <c r="E46" s="23">
        <f t="array" ref="E46">PRODUCT(ROUND(D46*0.25,2))</f>
        <v>397.85</v>
      </c>
    </row>
    <row r="47" spans="1:5" ht="31.5" x14ac:dyDescent="0.25">
      <c r="A47" s="20">
        <v>36</v>
      </c>
      <c r="B47" s="37" t="s">
        <v>58</v>
      </c>
      <c r="C47" s="3" t="s">
        <v>16</v>
      </c>
      <c r="D47" s="24">
        <v>286.74</v>
      </c>
      <c r="E47" s="23">
        <f t="array" ref="E47">PRODUCT(ROUND(D47*0.25,2))</f>
        <v>71.69</v>
      </c>
    </row>
    <row r="48" spans="1:5" ht="63" x14ac:dyDescent="0.25">
      <c r="A48" s="20">
        <v>37</v>
      </c>
      <c r="B48" s="37" t="s">
        <v>59</v>
      </c>
      <c r="C48" s="3" t="s">
        <v>18</v>
      </c>
      <c r="D48" s="24">
        <v>1116.08</v>
      </c>
      <c r="E48" s="23">
        <f t="array" ref="E48">PRODUCT(ROUND(D48*0.25,2))</f>
        <v>279.02</v>
      </c>
    </row>
    <row r="49" spans="1:5" ht="78.75" x14ac:dyDescent="0.25">
      <c r="A49" s="20">
        <v>38</v>
      </c>
      <c r="B49" s="37" t="s">
        <v>60</v>
      </c>
      <c r="C49" s="3" t="s">
        <v>18</v>
      </c>
      <c r="D49" s="24">
        <v>597.14</v>
      </c>
      <c r="E49" s="23">
        <f t="array" ref="E49">PRODUCT(ROUND(D49*0.25,2))</f>
        <v>149.29</v>
      </c>
    </row>
    <row r="50" spans="1:5" ht="94.5" x14ac:dyDescent="0.25">
      <c r="A50" s="20">
        <v>39</v>
      </c>
      <c r="B50" s="37" t="s">
        <v>61</v>
      </c>
      <c r="C50" s="3" t="s">
        <v>17</v>
      </c>
      <c r="D50" s="24">
        <v>976.07</v>
      </c>
      <c r="E50" s="23">
        <f t="array" ref="E50">PRODUCT(ROUND(D50*0.25,2))</f>
        <v>244.02</v>
      </c>
    </row>
    <row r="51" spans="1:5" ht="31.5" x14ac:dyDescent="0.25">
      <c r="A51" s="20">
        <v>40</v>
      </c>
      <c r="B51" s="37" t="s">
        <v>62</v>
      </c>
      <c r="C51" s="3" t="s">
        <v>16</v>
      </c>
      <c r="D51" s="24">
        <v>2868.04</v>
      </c>
      <c r="E51" s="23">
        <f t="array" ref="E51">PRODUCT(ROUND(D51*0.25,2))</f>
        <v>717.01</v>
      </c>
    </row>
    <row r="52" spans="1:5" ht="63" x14ac:dyDescent="0.25">
      <c r="A52" s="20">
        <v>41</v>
      </c>
      <c r="B52" s="37" t="s">
        <v>63</v>
      </c>
      <c r="C52" s="3" t="s">
        <v>18</v>
      </c>
      <c r="D52" s="24">
        <v>1018.35</v>
      </c>
      <c r="E52" s="23">
        <f t="array" ref="E52">PRODUCT(ROUND(D52*0.25,2))</f>
        <v>254.59</v>
      </c>
    </row>
    <row r="53" spans="1:5" ht="31.5" x14ac:dyDescent="0.25">
      <c r="A53" s="20">
        <v>42</v>
      </c>
      <c r="B53" s="37" t="s">
        <v>64</v>
      </c>
      <c r="C53" s="3" t="s">
        <v>16</v>
      </c>
      <c r="D53" s="24">
        <v>504.14</v>
      </c>
      <c r="E53" s="23">
        <f t="array" ref="E53">PRODUCT(ROUND(D53*0.25,2))</f>
        <v>126.04</v>
      </c>
    </row>
    <row r="54" spans="1:5" ht="47.25" x14ac:dyDescent="0.25">
      <c r="A54" s="20">
        <v>43</v>
      </c>
      <c r="B54" s="38" t="s">
        <v>65</v>
      </c>
      <c r="C54" s="3" t="s">
        <v>18</v>
      </c>
      <c r="D54" s="24">
        <v>681.71</v>
      </c>
      <c r="E54" s="23">
        <f t="array" ref="E54">PRODUCT(ROUND(D54*0.25,2))</f>
        <v>170.43</v>
      </c>
    </row>
    <row r="55" spans="1:5" ht="31.5" x14ac:dyDescent="0.25">
      <c r="A55" s="20">
        <v>44</v>
      </c>
      <c r="B55" s="37" t="s">
        <v>66</v>
      </c>
      <c r="C55" s="3" t="s">
        <v>22</v>
      </c>
      <c r="D55" s="24">
        <v>14584.03</v>
      </c>
      <c r="E55" s="23">
        <f t="array" ref="E55">PRODUCT(ROUND(D55*0.25,2))</f>
        <v>3646.01</v>
      </c>
    </row>
    <row r="56" spans="1:5" x14ac:dyDescent="0.25">
      <c r="A56" s="14"/>
      <c r="B56" s="33"/>
      <c r="C56" s="16"/>
      <c r="D56" s="34"/>
      <c r="E56" s="18"/>
    </row>
    <row r="57" spans="1:5" x14ac:dyDescent="0.25">
      <c r="A57" s="14"/>
      <c r="B57" s="15"/>
      <c r="C57" s="16"/>
      <c r="D57" s="19">
        <f t="array" ref="D57">SUM(ROUND(D12:D55,2))</f>
        <v>61284.959999999992</v>
      </c>
      <c r="E57" s="39">
        <f>SUM(E12:E55)</f>
        <v>15321.300000000003</v>
      </c>
    </row>
    <row r="58" spans="1:5" hidden="1" x14ac:dyDescent="0.25">
      <c r="A58" s="14"/>
      <c r="B58" s="15"/>
      <c r="C58" s="16"/>
      <c r="D58" s="17"/>
      <c r="E58" s="18"/>
    </row>
    <row r="59" spans="1:5" hidden="1" x14ac:dyDescent="0.25">
      <c r="A59" s="14"/>
      <c r="B59" s="15"/>
      <c r="C59" s="16"/>
      <c r="D59" s="17"/>
      <c r="E59" s="18"/>
    </row>
    <row r="60" spans="1:5" hidden="1" x14ac:dyDescent="0.25">
      <c r="A60" s="14"/>
      <c r="B60" s="15"/>
      <c r="C60" s="16"/>
      <c r="D60" s="17"/>
      <c r="E60" s="18"/>
    </row>
    <row r="61" spans="1:5" hidden="1" x14ac:dyDescent="0.25">
      <c r="A61" s="4"/>
      <c r="B61" s="2"/>
      <c r="D61" s="2"/>
    </row>
    <row r="62" spans="1:5" hidden="1" x14ac:dyDescent="0.25">
      <c r="A62" s="7" t="s">
        <v>12</v>
      </c>
      <c r="B62" s="8"/>
      <c r="C62" s="9"/>
      <c r="D62" s="8"/>
      <c r="E62" s="13"/>
    </row>
    <row r="63" spans="1:5" hidden="1" x14ac:dyDescent="0.25">
      <c r="A63" s="7"/>
      <c r="B63" s="5" t="s">
        <v>7</v>
      </c>
      <c r="C63" s="10"/>
      <c r="D63" s="41" t="s">
        <v>6</v>
      </c>
      <c r="E63" s="41"/>
    </row>
    <row r="64" spans="1:5" hidden="1" x14ac:dyDescent="0.25">
      <c r="A64" s="7"/>
      <c r="B64" s="5"/>
      <c r="C64" s="10"/>
      <c r="D64" s="29"/>
      <c r="E64" s="29"/>
    </row>
    <row r="65" spans="1:5" hidden="1" x14ac:dyDescent="0.25">
      <c r="A65" s="7"/>
      <c r="B65" s="10"/>
      <c r="C65" s="10"/>
      <c r="D65" s="9"/>
    </row>
    <row r="66" spans="1:5" hidden="1" x14ac:dyDescent="0.25">
      <c r="A66" s="7" t="s">
        <v>13</v>
      </c>
      <c r="B66" s="8"/>
      <c r="C66" s="9"/>
      <c r="D66" s="8"/>
      <c r="E66" s="13"/>
    </row>
    <row r="67" spans="1:5" hidden="1" x14ac:dyDescent="0.25">
      <c r="A67" s="7"/>
      <c r="B67" s="5" t="s">
        <v>14</v>
      </c>
      <c r="C67" s="10"/>
      <c r="D67" s="41" t="s">
        <v>6</v>
      </c>
      <c r="E67" s="41"/>
    </row>
    <row r="68" spans="1:5" hidden="1" x14ac:dyDescent="0.25">
      <c r="A68" s="7"/>
      <c r="B68" s="5"/>
      <c r="C68" s="10"/>
      <c r="D68" s="29"/>
      <c r="E68" s="29"/>
    </row>
    <row r="69" spans="1:5" hidden="1" x14ac:dyDescent="0.25">
      <c r="A69" s="7"/>
      <c r="B69" s="10"/>
      <c r="C69" s="10"/>
      <c r="D69" s="9"/>
    </row>
    <row r="70" spans="1:5" hidden="1" x14ac:dyDescent="0.25">
      <c r="A70" s="7" t="s">
        <v>67</v>
      </c>
      <c r="B70" s="8"/>
      <c r="C70" s="10"/>
      <c r="D70" s="8"/>
      <c r="E70" s="13"/>
    </row>
    <row r="71" spans="1:5" hidden="1" x14ac:dyDescent="0.25">
      <c r="A71" s="4"/>
      <c r="B71" s="5" t="s">
        <v>68</v>
      </c>
      <c r="C71" s="10"/>
      <c r="D71" s="41" t="s">
        <v>6</v>
      </c>
      <c r="E71" s="41"/>
    </row>
    <row r="72" spans="1:5" x14ac:dyDescent="0.25">
      <c r="A72" s="4"/>
      <c r="B72" s="2"/>
      <c r="D72" s="2"/>
    </row>
    <row r="73" spans="1:5" x14ac:dyDescent="0.25">
      <c r="A73" s="4"/>
      <c r="B73" s="2"/>
      <c r="D73" s="2"/>
    </row>
    <row r="74" spans="1:5" x14ac:dyDescent="0.25">
      <c r="A74" s="31"/>
      <c r="B74" s="2"/>
      <c r="D74" s="2"/>
    </row>
    <row r="75" spans="1:5" x14ac:dyDescent="0.25">
      <c r="A75" s="31"/>
      <c r="B75" s="2"/>
      <c r="D75" s="2"/>
    </row>
    <row r="76" spans="1:5" x14ac:dyDescent="0.25">
      <c r="A76" s="31"/>
      <c r="B76" s="2"/>
      <c r="D76" s="2"/>
    </row>
    <row r="77" spans="1:5" x14ac:dyDescent="0.25">
      <c r="A77" s="31"/>
      <c r="B77" s="2"/>
      <c r="D77" s="2"/>
    </row>
  </sheetData>
  <autoFilter ref="A11:E57"/>
  <mergeCells count="10">
    <mergeCell ref="A10:E10"/>
    <mergeCell ref="D63:E63"/>
    <mergeCell ref="D67:E67"/>
    <mergeCell ref="D71:E71"/>
    <mergeCell ref="D1:E1"/>
    <mergeCell ref="A2:B2"/>
    <mergeCell ref="D2:E2"/>
    <mergeCell ref="A4:E4"/>
    <mergeCell ref="A6:E6"/>
    <mergeCell ref="A8:E8"/>
  </mergeCells>
  <pageMargins left="0.61" right="0.31496062992125984" top="0.39" bottom="0.74803149606299213" header="0.38" footer="0.31496062992125984"/>
  <pageSetup scale="57" fitToHeight="0" orientation="portrait" r:id="rId1"/>
  <rowBreaks count="1" manualBreakCount="1">
    <brk id="37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AVISO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Candelario Adonay Vivas</cp:lastModifiedBy>
  <cp:lastPrinted>2023-03-24T23:29:22Z</cp:lastPrinted>
  <dcterms:created xsi:type="dcterms:W3CDTF">2021-10-01T17:07:24Z</dcterms:created>
  <dcterms:modified xsi:type="dcterms:W3CDTF">2023-03-28T14:38:57Z</dcterms:modified>
</cp:coreProperties>
</file>